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5596126B-4483-4B36-A911-58F6A56B8B67}" xr6:coauthVersionLast="47" xr6:coauthVersionMax="47" xr10:uidLastSave="{00000000-0000-0000-0000-000000000000}"/>
  <workbookProtection workbookAlgorithmName="SHA-512" workbookHashValue="N6YM4SzVwP2mxhauOGNwDHsfG1v7a8xM7jsnkFC4RRxsOt5QsMengUjg9u1xEwOirqgw36AnEsryPL+C9Q2zUQ==" workbookSaltValue="UK0I1W/ePleaIcoKJR1Bvg==" workbookSpinCount="100000" lockStructure="1"/>
  <bookViews>
    <workbookView xWindow="2730" yWindow="2730" windowWidth="8640" windowHeight="10755" xr2:uid="{BBF4A0AE-FEFF-4564-A5B2-3E0E2B57B1C7}"/>
  </bookViews>
  <sheets>
    <sheet name="ARTES032A" sheetId="14" r:id="rId1"/>
    <sheet name="ARTES032B" sheetId="13" r:id="rId2"/>
    <sheet name="ARTES033A" sheetId="12" r:id="rId3"/>
    <sheet name="ARTES033B" sheetId="11" r:id="rId4"/>
    <sheet name="EDUCA031A" sheetId="10" r:id="rId5"/>
    <sheet name="EDUCA031B" sheetId="9" r:id="rId6"/>
    <sheet name="EXPRE045A" sheetId="8" r:id="rId7"/>
    <sheet name="EXPRE045B" sheetId="7" r:id="rId8"/>
    <sheet name="Hoja6" sheetId="6" r:id="rId9"/>
    <sheet name="Hoja5" sheetId="5" r:id="rId10"/>
    <sheet name="Hoja4" sheetId="4" r:id="rId11"/>
    <sheet name="Hoja1" sheetId="1" r:id="rId12"/>
    <sheet name="Hoja2" sheetId="2" r:id="rId13"/>
    <sheet name="Hoja3" sheetId="3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7" l="1"/>
  <c r="O31" i="7"/>
  <c r="N31" i="7"/>
  <c r="M31" i="7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2" i="8"/>
  <c r="O32" i="8"/>
  <c r="N32" i="8"/>
  <c r="M32" i="8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  <c r="P37" i="9"/>
  <c r="O37" i="9"/>
  <c r="N37" i="9"/>
  <c r="M37" i="9"/>
  <c r="P36" i="9"/>
  <c r="O36" i="9"/>
  <c r="N36" i="9"/>
  <c r="M36" i="9"/>
  <c r="P35" i="9"/>
  <c r="O35" i="9"/>
  <c r="N35" i="9"/>
  <c r="M35" i="9"/>
  <c r="P34" i="9"/>
  <c r="O34" i="9"/>
  <c r="N34" i="9"/>
  <c r="M34" i="9"/>
  <c r="P33" i="9"/>
  <c r="O33" i="9"/>
  <c r="N33" i="9"/>
  <c r="M33" i="9"/>
  <c r="P32" i="9"/>
  <c r="O32" i="9"/>
  <c r="N32" i="9"/>
  <c r="M32" i="9"/>
  <c r="P31" i="9"/>
  <c r="O31" i="9"/>
  <c r="N31" i="9"/>
  <c r="M31" i="9"/>
  <c r="P30" i="9"/>
  <c r="O30" i="9"/>
  <c r="N30" i="9"/>
  <c r="M30" i="9"/>
  <c r="P29" i="9"/>
  <c r="O29" i="9"/>
  <c r="N29" i="9"/>
  <c r="M29" i="9"/>
  <c r="P28" i="9"/>
  <c r="O28" i="9"/>
  <c r="N28" i="9"/>
  <c r="M28" i="9"/>
  <c r="P27" i="9"/>
  <c r="O27" i="9"/>
  <c r="N27" i="9"/>
  <c r="M27" i="9"/>
  <c r="P26" i="9"/>
  <c r="O26" i="9"/>
  <c r="N26" i="9"/>
  <c r="M26" i="9"/>
  <c r="P25" i="9"/>
  <c r="O25" i="9"/>
  <c r="N25" i="9"/>
  <c r="M25" i="9"/>
  <c r="P24" i="9"/>
  <c r="O24" i="9"/>
  <c r="N24" i="9"/>
  <c r="M24" i="9"/>
  <c r="P23" i="9"/>
  <c r="O23" i="9"/>
  <c r="N23" i="9"/>
  <c r="M23" i="9"/>
  <c r="P22" i="9"/>
  <c r="O22" i="9"/>
  <c r="N22" i="9"/>
  <c r="M22" i="9"/>
  <c r="P21" i="9"/>
  <c r="O21" i="9"/>
  <c r="N21" i="9"/>
  <c r="M21" i="9"/>
  <c r="P20" i="9"/>
  <c r="O20" i="9"/>
  <c r="N20" i="9"/>
  <c r="M20" i="9"/>
  <c r="P19" i="9"/>
  <c r="O19" i="9"/>
  <c r="N19" i="9"/>
  <c r="M19" i="9"/>
  <c r="P18" i="9"/>
  <c r="O18" i="9"/>
  <c r="N18" i="9"/>
  <c r="M18" i="9"/>
  <c r="P17" i="9"/>
  <c r="O17" i="9"/>
  <c r="N17" i="9"/>
  <c r="M17" i="9"/>
  <c r="P16" i="9"/>
  <c r="O16" i="9"/>
  <c r="N16" i="9"/>
  <c r="M16" i="9"/>
  <c r="P15" i="9"/>
  <c r="O15" i="9"/>
  <c r="N15" i="9"/>
  <c r="M15" i="9"/>
  <c r="P14" i="9"/>
  <c r="O14" i="9"/>
  <c r="N14" i="9"/>
  <c r="M14" i="9"/>
  <c r="P13" i="9"/>
  <c r="O13" i="9"/>
  <c r="N13" i="9"/>
  <c r="M13" i="9"/>
  <c r="P12" i="9"/>
  <c r="O12" i="9"/>
  <c r="N12" i="9"/>
  <c r="M12" i="9"/>
  <c r="P11" i="9"/>
  <c r="O11" i="9"/>
  <c r="N11" i="9"/>
  <c r="M11" i="9"/>
  <c r="P10" i="9"/>
  <c r="O10" i="9"/>
  <c r="N10" i="9"/>
  <c r="M10" i="9"/>
  <c r="P9" i="9"/>
  <c r="O9" i="9"/>
  <c r="N9" i="9"/>
  <c r="M9" i="9"/>
  <c r="P8" i="9"/>
  <c r="O8" i="9"/>
  <c r="N8" i="9"/>
  <c r="M8" i="9"/>
  <c r="P7" i="9"/>
  <c r="O7" i="9"/>
  <c r="N7" i="9"/>
  <c r="M7" i="9"/>
  <c r="P6" i="9"/>
  <c r="O6" i="9"/>
  <c r="N6" i="9"/>
  <c r="M6" i="9"/>
  <c r="P5" i="9"/>
  <c r="O5" i="9"/>
  <c r="N5" i="9"/>
  <c r="M5" i="9"/>
  <c r="P4" i="9"/>
  <c r="O4" i="9"/>
  <c r="N4" i="9"/>
  <c r="M4" i="9"/>
  <c r="P3" i="9"/>
  <c r="O3" i="9"/>
  <c r="N3" i="9"/>
  <c r="M3" i="9"/>
  <c r="P37" i="10"/>
  <c r="O37" i="10"/>
  <c r="N37" i="10"/>
  <c r="M37" i="10"/>
  <c r="P36" i="10"/>
  <c r="O36" i="10"/>
  <c r="N36" i="10"/>
  <c r="M36" i="10"/>
  <c r="P35" i="10"/>
  <c r="O35" i="10"/>
  <c r="N35" i="10"/>
  <c r="M35" i="10"/>
  <c r="P34" i="10"/>
  <c r="O34" i="10"/>
  <c r="N34" i="10"/>
  <c r="M34" i="10"/>
  <c r="P33" i="10"/>
  <c r="O33" i="10"/>
  <c r="N33" i="10"/>
  <c r="M33" i="10"/>
  <c r="P32" i="10"/>
  <c r="O32" i="10"/>
  <c r="N32" i="10"/>
  <c r="M32" i="10"/>
  <c r="P31" i="10"/>
  <c r="O31" i="10"/>
  <c r="N31" i="10"/>
  <c r="M31" i="10"/>
  <c r="P30" i="10"/>
  <c r="O30" i="10"/>
  <c r="N30" i="10"/>
  <c r="M30" i="10"/>
  <c r="P29" i="10"/>
  <c r="O29" i="10"/>
  <c r="N29" i="10"/>
  <c r="M29" i="10"/>
  <c r="P28" i="10"/>
  <c r="O28" i="10"/>
  <c r="N28" i="10"/>
  <c r="M28" i="10"/>
  <c r="P27" i="10"/>
  <c r="O27" i="10"/>
  <c r="N27" i="10"/>
  <c r="M27" i="10"/>
  <c r="P26" i="10"/>
  <c r="O26" i="10"/>
  <c r="N26" i="10"/>
  <c r="M26" i="10"/>
  <c r="P25" i="10"/>
  <c r="O25" i="10"/>
  <c r="N25" i="10"/>
  <c r="M25" i="10"/>
  <c r="P24" i="10"/>
  <c r="O24" i="10"/>
  <c r="N24" i="10"/>
  <c r="M24" i="10"/>
  <c r="P23" i="10"/>
  <c r="O23" i="10"/>
  <c r="N23" i="10"/>
  <c r="M23" i="10"/>
  <c r="P22" i="10"/>
  <c r="O22" i="10"/>
  <c r="N22" i="10"/>
  <c r="M22" i="10"/>
  <c r="P21" i="10"/>
  <c r="O21" i="10"/>
  <c r="N21" i="10"/>
  <c r="M21" i="10"/>
  <c r="P20" i="10"/>
  <c r="O20" i="10"/>
  <c r="N20" i="10"/>
  <c r="M20" i="10"/>
  <c r="P19" i="10"/>
  <c r="O19" i="10"/>
  <c r="N19" i="10"/>
  <c r="M19" i="10"/>
  <c r="P18" i="10"/>
  <c r="O18" i="10"/>
  <c r="N18" i="10"/>
  <c r="M18" i="10"/>
  <c r="P17" i="10"/>
  <c r="O17" i="10"/>
  <c r="N17" i="10"/>
  <c r="M17" i="10"/>
  <c r="P16" i="10"/>
  <c r="O16" i="10"/>
  <c r="N16" i="10"/>
  <c r="M16" i="10"/>
  <c r="P15" i="10"/>
  <c r="O15" i="10"/>
  <c r="N15" i="10"/>
  <c r="M15" i="10"/>
  <c r="P14" i="10"/>
  <c r="O14" i="10"/>
  <c r="N14" i="10"/>
  <c r="M14" i="10"/>
  <c r="P13" i="10"/>
  <c r="O13" i="10"/>
  <c r="N13" i="10"/>
  <c r="M13" i="10"/>
  <c r="P12" i="10"/>
  <c r="O12" i="10"/>
  <c r="N12" i="10"/>
  <c r="M12" i="10"/>
  <c r="P11" i="10"/>
  <c r="O11" i="10"/>
  <c r="N11" i="10"/>
  <c r="M11" i="10"/>
  <c r="P10" i="10"/>
  <c r="O10" i="10"/>
  <c r="N10" i="10"/>
  <c r="M10" i="10"/>
  <c r="P9" i="10"/>
  <c r="O9" i="10"/>
  <c r="N9" i="10"/>
  <c r="M9" i="10"/>
  <c r="P8" i="10"/>
  <c r="O8" i="10"/>
  <c r="N8" i="10"/>
  <c r="M8" i="10"/>
  <c r="P7" i="10"/>
  <c r="O7" i="10"/>
  <c r="N7" i="10"/>
  <c r="M7" i="10"/>
  <c r="P6" i="10"/>
  <c r="O6" i="10"/>
  <c r="N6" i="10"/>
  <c r="M6" i="10"/>
  <c r="P5" i="10"/>
  <c r="O5" i="10"/>
  <c r="N5" i="10"/>
  <c r="M5" i="10"/>
  <c r="P4" i="10"/>
  <c r="O4" i="10"/>
  <c r="N4" i="10"/>
  <c r="M4" i="10"/>
  <c r="P3" i="10"/>
  <c r="O3" i="10"/>
  <c r="N3" i="10"/>
  <c r="M3" i="10"/>
  <c r="P33" i="11"/>
  <c r="O33" i="11"/>
  <c r="N33" i="11"/>
  <c r="M33" i="11"/>
  <c r="P32" i="11"/>
  <c r="O32" i="11"/>
  <c r="N32" i="11"/>
  <c r="M32" i="11"/>
  <c r="P31" i="11"/>
  <c r="O31" i="11"/>
  <c r="N31" i="11"/>
  <c r="M31" i="11"/>
  <c r="P30" i="11"/>
  <c r="O30" i="11"/>
  <c r="N30" i="11"/>
  <c r="M30" i="11"/>
  <c r="P29" i="11"/>
  <c r="O29" i="11"/>
  <c r="N29" i="11"/>
  <c r="M29" i="11"/>
  <c r="P28" i="11"/>
  <c r="O28" i="11"/>
  <c r="N28" i="11"/>
  <c r="M28" i="11"/>
  <c r="P27" i="11"/>
  <c r="O27" i="11"/>
  <c r="N27" i="11"/>
  <c r="M27" i="11"/>
  <c r="P26" i="11"/>
  <c r="O26" i="11"/>
  <c r="N26" i="11"/>
  <c r="M26" i="11"/>
  <c r="P25" i="11"/>
  <c r="O25" i="11"/>
  <c r="N25" i="11"/>
  <c r="M25" i="11"/>
  <c r="P24" i="11"/>
  <c r="O24" i="11"/>
  <c r="N24" i="11"/>
  <c r="M24" i="11"/>
  <c r="P23" i="11"/>
  <c r="O23" i="11"/>
  <c r="N23" i="11"/>
  <c r="M23" i="11"/>
  <c r="P22" i="11"/>
  <c r="O22" i="11"/>
  <c r="N22" i="11"/>
  <c r="M22" i="11"/>
  <c r="P21" i="11"/>
  <c r="O21" i="11"/>
  <c r="N21" i="11"/>
  <c r="M21" i="11"/>
  <c r="P20" i="11"/>
  <c r="O20" i="11"/>
  <c r="N20" i="11"/>
  <c r="M20" i="11"/>
  <c r="P19" i="11"/>
  <c r="O19" i="11"/>
  <c r="N19" i="11"/>
  <c r="M19" i="11"/>
  <c r="P18" i="11"/>
  <c r="O18" i="11"/>
  <c r="N18" i="11"/>
  <c r="M18" i="11"/>
  <c r="P17" i="11"/>
  <c r="O17" i="11"/>
  <c r="N17" i="11"/>
  <c r="M17" i="11"/>
  <c r="P16" i="11"/>
  <c r="O16" i="11"/>
  <c r="N16" i="11"/>
  <c r="M16" i="11"/>
  <c r="P15" i="11"/>
  <c r="O15" i="11"/>
  <c r="N15" i="11"/>
  <c r="M15" i="11"/>
  <c r="P14" i="11"/>
  <c r="O14" i="11"/>
  <c r="N14" i="11"/>
  <c r="M14" i="11"/>
  <c r="P13" i="11"/>
  <c r="O13" i="11"/>
  <c r="N13" i="11"/>
  <c r="M13" i="11"/>
  <c r="P12" i="11"/>
  <c r="O12" i="11"/>
  <c r="N12" i="11"/>
  <c r="M12" i="11"/>
  <c r="P11" i="11"/>
  <c r="O11" i="11"/>
  <c r="N11" i="11"/>
  <c r="M11" i="11"/>
  <c r="P10" i="11"/>
  <c r="O10" i="11"/>
  <c r="N10" i="11"/>
  <c r="M10" i="11"/>
  <c r="P9" i="11"/>
  <c r="O9" i="11"/>
  <c r="N9" i="11"/>
  <c r="M9" i="11"/>
  <c r="P8" i="11"/>
  <c r="O8" i="11"/>
  <c r="N8" i="11"/>
  <c r="M8" i="11"/>
  <c r="P7" i="11"/>
  <c r="O7" i="11"/>
  <c r="N7" i="11"/>
  <c r="M7" i="11"/>
  <c r="P6" i="11"/>
  <c r="O6" i="11"/>
  <c r="N6" i="11"/>
  <c r="M6" i="11"/>
  <c r="P5" i="11"/>
  <c r="O5" i="11"/>
  <c r="N5" i="11"/>
  <c r="M5" i="11"/>
  <c r="P4" i="11"/>
  <c r="O4" i="11"/>
  <c r="N4" i="11"/>
  <c r="M4" i="11"/>
  <c r="P3" i="11"/>
  <c r="O3" i="11"/>
  <c r="N3" i="11"/>
  <c r="M3" i="11"/>
  <c r="P33" i="12"/>
  <c r="O33" i="12"/>
  <c r="N33" i="12"/>
  <c r="M33" i="12"/>
  <c r="P32" i="12"/>
  <c r="O32" i="12"/>
  <c r="N32" i="12"/>
  <c r="M32" i="12"/>
  <c r="P31" i="12"/>
  <c r="O31" i="12"/>
  <c r="N31" i="12"/>
  <c r="M31" i="12"/>
  <c r="P30" i="12"/>
  <c r="O30" i="12"/>
  <c r="N30" i="12"/>
  <c r="M30" i="12"/>
  <c r="P29" i="12"/>
  <c r="O29" i="12"/>
  <c r="N29" i="12"/>
  <c r="M29" i="12"/>
  <c r="P28" i="12"/>
  <c r="O28" i="12"/>
  <c r="N28" i="12"/>
  <c r="M28" i="12"/>
  <c r="P27" i="12"/>
  <c r="O27" i="12"/>
  <c r="N27" i="12"/>
  <c r="M27" i="12"/>
  <c r="P26" i="12"/>
  <c r="O26" i="12"/>
  <c r="N26" i="12"/>
  <c r="M26" i="12"/>
  <c r="P25" i="12"/>
  <c r="O25" i="12"/>
  <c r="N25" i="12"/>
  <c r="M25" i="12"/>
  <c r="P24" i="12"/>
  <c r="O24" i="12"/>
  <c r="N24" i="12"/>
  <c r="M24" i="12"/>
  <c r="P23" i="12"/>
  <c r="O23" i="12"/>
  <c r="N23" i="12"/>
  <c r="M23" i="12"/>
  <c r="P22" i="12"/>
  <c r="O22" i="12"/>
  <c r="N22" i="12"/>
  <c r="M22" i="12"/>
  <c r="P21" i="12"/>
  <c r="O21" i="12"/>
  <c r="N21" i="12"/>
  <c r="M21" i="12"/>
  <c r="P20" i="12"/>
  <c r="O20" i="12"/>
  <c r="N20" i="12"/>
  <c r="M20" i="12"/>
  <c r="P19" i="12"/>
  <c r="O19" i="12"/>
  <c r="N19" i="12"/>
  <c r="M19" i="12"/>
  <c r="P18" i="12"/>
  <c r="O18" i="12"/>
  <c r="N18" i="12"/>
  <c r="M18" i="12"/>
  <c r="P17" i="12"/>
  <c r="O17" i="12"/>
  <c r="N17" i="12"/>
  <c r="M17" i="12"/>
  <c r="P16" i="12"/>
  <c r="O16" i="12"/>
  <c r="N16" i="12"/>
  <c r="M16" i="12"/>
  <c r="P15" i="12"/>
  <c r="O15" i="12"/>
  <c r="N15" i="12"/>
  <c r="M15" i="12"/>
  <c r="P14" i="12"/>
  <c r="O14" i="12"/>
  <c r="N14" i="12"/>
  <c r="M14" i="12"/>
  <c r="P13" i="12"/>
  <c r="O13" i="12"/>
  <c r="N13" i="12"/>
  <c r="M13" i="12"/>
  <c r="P12" i="12"/>
  <c r="O12" i="12"/>
  <c r="N12" i="12"/>
  <c r="M12" i="12"/>
  <c r="P11" i="12"/>
  <c r="O11" i="12"/>
  <c r="N11" i="12"/>
  <c r="M11" i="12"/>
  <c r="P10" i="12"/>
  <c r="O10" i="12"/>
  <c r="N10" i="12"/>
  <c r="M10" i="12"/>
  <c r="P9" i="12"/>
  <c r="O9" i="12"/>
  <c r="N9" i="12"/>
  <c r="M9" i="12"/>
  <c r="P8" i="12"/>
  <c r="O8" i="12"/>
  <c r="N8" i="12"/>
  <c r="M8" i="12"/>
  <c r="P7" i="12"/>
  <c r="O7" i="12"/>
  <c r="N7" i="12"/>
  <c r="M7" i="12"/>
  <c r="P6" i="12"/>
  <c r="O6" i="12"/>
  <c r="N6" i="12"/>
  <c r="M6" i="12"/>
  <c r="P5" i="12"/>
  <c r="O5" i="12"/>
  <c r="N5" i="12"/>
  <c r="M5" i="12"/>
  <c r="P4" i="12"/>
  <c r="O4" i="12"/>
  <c r="N4" i="12"/>
  <c r="M4" i="12"/>
  <c r="P3" i="12"/>
  <c r="O3" i="12"/>
  <c r="N3" i="12"/>
  <c r="M3" i="12"/>
  <c r="P32" i="13"/>
  <c r="O32" i="13"/>
  <c r="N32" i="13"/>
  <c r="M32" i="13"/>
  <c r="P31" i="13"/>
  <c r="O31" i="13"/>
  <c r="N31" i="13"/>
  <c r="M31" i="13"/>
  <c r="P30" i="13"/>
  <c r="O30" i="13"/>
  <c r="N30" i="13"/>
  <c r="M30" i="13"/>
  <c r="P29" i="13"/>
  <c r="O29" i="13"/>
  <c r="N29" i="13"/>
  <c r="M29" i="13"/>
  <c r="P28" i="13"/>
  <c r="O28" i="13"/>
  <c r="N28" i="13"/>
  <c r="M28" i="13"/>
  <c r="P27" i="13"/>
  <c r="O27" i="13"/>
  <c r="N27" i="13"/>
  <c r="M27" i="13"/>
  <c r="P26" i="13"/>
  <c r="O26" i="13"/>
  <c r="N26" i="13"/>
  <c r="M26" i="13"/>
  <c r="P25" i="13"/>
  <c r="O25" i="13"/>
  <c r="N25" i="13"/>
  <c r="M25" i="13"/>
  <c r="P24" i="13"/>
  <c r="O24" i="13"/>
  <c r="N24" i="13"/>
  <c r="M24" i="13"/>
  <c r="P23" i="13"/>
  <c r="O23" i="13"/>
  <c r="N23" i="13"/>
  <c r="M23" i="13"/>
  <c r="P22" i="13"/>
  <c r="O22" i="13"/>
  <c r="N22" i="13"/>
  <c r="M22" i="13"/>
  <c r="P21" i="13"/>
  <c r="O21" i="13"/>
  <c r="N21" i="13"/>
  <c r="M21" i="13"/>
  <c r="P20" i="13"/>
  <c r="O20" i="13"/>
  <c r="N20" i="13"/>
  <c r="M20" i="13"/>
  <c r="P19" i="13"/>
  <c r="O19" i="13"/>
  <c r="N19" i="13"/>
  <c r="M19" i="13"/>
  <c r="P18" i="13"/>
  <c r="O18" i="13"/>
  <c r="N18" i="13"/>
  <c r="M18" i="13"/>
  <c r="P17" i="13"/>
  <c r="O17" i="13"/>
  <c r="N17" i="13"/>
  <c r="M17" i="13"/>
  <c r="P16" i="13"/>
  <c r="O16" i="13"/>
  <c r="N16" i="13"/>
  <c r="M16" i="13"/>
  <c r="P15" i="13"/>
  <c r="O15" i="13"/>
  <c r="N15" i="13"/>
  <c r="M15" i="13"/>
  <c r="P14" i="13"/>
  <c r="O14" i="13"/>
  <c r="N14" i="13"/>
  <c r="M14" i="13"/>
  <c r="P13" i="13"/>
  <c r="O13" i="13"/>
  <c r="N13" i="13"/>
  <c r="M13" i="13"/>
  <c r="P12" i="13"/>
  <c r="O12" i="13"/>
  <c r="N12" i="13"/>
  <c r="M12" i="13"/>
  <c r="P11" i="13"/>
  <c r="O11" i="13"/>
  <c r="N11" i="13"/>
  <c r="M11" i="13"/>
  <c r="P10" i="13"/>
  <c r="O10" i="13"/>
  <c r="N10" i="13"/>
  <c r="M10" i="13"/>
  <c r="P9" i="13"/>
  <c r="O9" i="13"/>
  <c r="N9" i="13"/>
  <c r="M9" i="13"/>
  <c r="P8" i="13"/>
  <c r="O8" i="13"/>
  <c r="N8" i="13"/>
  <c r="M8" i="13"/>
  <c r="P7" i="13"/>
  <c r="O7" i="13"/>
  <c r="N7" i="13"/>
  <c r="M7" i="13"/>
  <c r="P6" i="13"/>
  <c r="O6" i="13"/>
  <c r="N6" i="13"/>
  <c r="M6" i="13"/>
  <c r="P5" i="13"/>
  <c r="O5" i="13"/>
  <c r="N5" i="13"/>
  <c r="M5" i="13"/>
  <c r="P4" i="13"/>
  <c r="O4" i="13"/>
  <c r="N4" i="13"/>
  <c r="M4" i="13"/>
  <c r="P3" i="13"/>
  <c r="O3" i="13"/>
  <c r="N3" i="13"/>
  <c r="M3" i="13"/>
  <c r="P31" i="14"/>
  <c r="O31" i="14"/>
  <c r="N31" i="14"/>
  <c r="M31" i="14"/>
  <c r="P30" i="14"/>
  <c r="O30" i="14"/>
  <c r="N30" i="14"/>
  <c r="M30" i="14"/>
  <c r="P29" i="14"/>
  <c r="O29" i="14"/>
  <c r="N29" i="14"/>
  <c r="M29" i="14"/>
  <c r="P28" i="14"/>
  <c r="O28" i="14"/>
  <c r="N28" i="14"/>
  <c r="M28" i="14"/>
  <c r="P27" i="14"/>
  <c r="O27" i="14"/>
  <c r="N27" i="14"/>
  <c r="M27" i="14"/>
  <c r="P26" i="14"/>
  <c r="O26" i="14"/>
  <c r="N26" i="14"/>
  <c r="M26" i="14"/>
  <c r="P25" i="14"/>
  <c r="O25" i="14"/>
  <c r="N25" i="14"/>
  <c r="M25" i="14"/>
  <c r="P24" i="14"/>
  <c r="O24" i="14"/>
  <c r="N24" i="14"/>
  <c r="M24" i="14"/>
  <c r="P23" i="14"/>
  <c r="O23" i="14"/>
  <c r="N23" i="14"/>
  <c r="M23" i="14"/>
  <c r="P22" i="14"/>
  <c r="O22" i="14"/>
  <c r="N22" i="14"/>
  <c r="M22" i="14"/>
  <c r="P21" i="14"/>
  <c r="O21" i="14"/>
  <c r="N21" i="14"/>
  <c r="M21" i="14"/>
  <c r="P20" i="14"/>
  <c r="O20" i="14"/>
  <c r="N20" i="14"/>
  <c r="M20" i="14"/>
  <c r="P19" i="14"/>
  <c r="O19" i="14"/>
  <c r="N19" i="14"/>
  <c r="M19" i="14"/>
  <c r="P18" i="14"/>
  <c r="O18" i="14"/>
  <c r="N18" i="14"/>
  <c r="M18" i="14"/>
  <c r="P17" i="14"/>
  <c r="O17" i="14"/>
  <c r="N17" i="14"/>
  <c r="M17" i="14"/>
  <c r="P16" i="14"/>
  <c r="O16" i="14"/>
  <c r="N16" i="14"/>
  <c r="M16" i="14"/>
  <c r="P15" i="14"/>
  <c r="O15" i="14"/>
  <c r="N15" i="14"/>
  <c r="M15" i="14"/>
  <c r="P14" i="14"/>
  <c r="O14" i="14"/>
  <c r="N14" i="14"/>
  <c r="M14" i="14"/>
  <c r="P13" i="14"/>
  <c r="O13" i="14"/>
  <c r="N13" i="14"/>
  <c r="M13" i="14"/>
  <c r="P12" i="14"/>
  <c r="O12" i="14"/>
  <c r="N12" i="14"/>
  <c r="M12" i="14"/>
  <c r="P11" i="14"/>
  <c r="O11" i="14"/>
  <c r="N11" i="14"/>
  <c r="M11" i="14"/>
  <c r="P10" i="14"/>
  <c r="O10" i="14"/>
  <c r="N10" i="14"/>
  <c r="M10" i="14"/>
  <c r="P9" i="14"/>
  <c r="O9" i="14"/>
  <c r="N9" i="14"/>
  <c r="M9" i="14"/>
  <c r="P8" i="14"/>
  <c r="O8" i="14"/>
  <c r="N8" i="14"/>
  <c r="M8" i="14"/>
  <c r="P7" i="14"/>
  <c r="O7" i="14"/>
  <c r="N7" i="14"/>
  <c r="M7" i="14"/>
  <c r="P6" i="14"/>
  <c r="O6" i="14"/>
  <c r="N6" i="14"/>
  <c r="M6" i="14"/>
  <c r="P5" i="14"/>
  <c r="O5" i="14"/>
  <c r="N5" i="14"/>
  <c r="M5" i="14"/>
  <c r="P4" i="14"/>
  <c r="O4" i="14"/>
  <c r="N4" i="14"/>
  <c r="M4" i="14"/>
  <c r="P3" i="14"/>
  <c r="O3" i="14"/>
  <c r="N3" i="14"/>
  <c r="M3" i="14"/>
</calcChain>
</file>

<file path=xl/sharedStrings.xml><?xml version="1.0" encoding="utf-8"?>
<sst xmlns="http://schemas.openxmlformats.org/spreadsheetml/2006/main" count="620" uniqueCount="537">
  <si>
    <t>092</t>
  </si>
  <si>
    <t>032A</t>
  </si>
  <si>
    <t>Segundo Básico A</t>
  </si>
  <si>
    <t>Artes Visuales</t>
  </si>
  <si>
    <t>P1</t>
  </si>
  <si>
    <t>P2</t>
  </si>
  <si>
    <t>P3</t>
  </si>
  <si>
    <t>P4</t>
  </si>
  <si>
    <t>P5</t>
  </si>
  <si>
    <t>P6</t>
  </si>
  <si>
    <t>Suma</t>
  </si>
  <si>
    <t>ZONA</t>
  </si>
  <si>
    <t>FINAL</t>
  </si>
  <si>
    <t>Nota Prom</t>
  </si>
  <si>
    <t>217007</t>
  </si>
  <si>
    <t>Aguirre Johnson, Olivia Rose</t>
  </si>
  <si>
    <t>217013</t>
  </si>
  <si>
    <t>Arriola Valdés, Ana Sofía</t>
  </si>
  <si>
    <t>217015</t>
  </si>
  <si>
    <t>Barillas Flores, Sarah</t>
  </si>
  <si>
    <t>217019</t>
  </si>
  <si>
    <t>Calderón Acevedo, Matías</t>
  </si>
  <si>
    <t>217002</t>
  </si>
  <si>
    <t>Carranza Molina, José Andrés</t>
  </si>
  <si>
    <t>217024</t>
  </si>
  <si>
    <t>Chévez Palma, Juan Diego</t>
  </si>
  <si>
    <t>217031</t>
  </si>
  <si>
    <t>Díaz Vives, Sara Roussé</t>
  </si>
  <si>
    <t>217034</t>
  </si>
  <si>
    <t>Fernández Aldana, Gabriel</t>
  </si>
  <si>
    <t>217035</t>
  </si>
  <si>
    <t>Fernández Morales, Isabella</t>
  </si>
  <si>
    <t>217110</t>
  </si>
  <si>
    <t>Gil Ruiz, Anna Kamila</t>
  </si>
  <si>
    <t>217120</t>
  </si>
  <si>
    <t>Giron Woc, Jose Daniel</t>
  </si>
  <si>
    <t>220130</t>
  </si>
  <si>
    <t>Guzmán Schwartz, Katherine Isabel</t>
  </si>
  <si>
    <t>217039</t>
  </si>
  <si>
    <t>Hasse Méndez, Fabio</t>
  </si>
  <si>
    <t>217061</t>
  </si>
  <si>
    <t>Jiménez, Dulce Gabriela</t>
  </si>
  <si>
    <t>217042</t>
  </si>
  <si>
    <t>Jo Cuc, Esteban Guillermo</t>
  </si>
  <si>
    <t>217046</t>
  </si>
  <si>
    <t>Mai Mejía, Chia-Hua Elizabeth</t>
  </si>
  <si>
    <t>217050</t>
  </si>
  <si>
    <t>Ocampo Pérez, Sofía Gabriela</t>
  </si>
  <si>
    <t>217051</t>
  </si>
  <si>
    <t>Ogaldez Fuentes, Nicolle</t>
  </si>
  <si>
    <t>217052</t>
  </si>
  <si>
    <t>Oliva Padilla, Mateo</t>
  </si>
  <si>
    <t>217003</t>
  </si>
  <si>
    <t>Polanco Pelaez, Isabella</t>
  </si>
  <si>
    <t>217068</t>
  </si>
  <si>
    <t>Ramazzini Recinos, Giancarlo David</t>
  </si>
  <si>
    <t>217069</t>
  </si>
  <si>
    <t>Reina Navarijo, Diana Elizabeth</t>
  </si>
  <si>
    <t>217076</t>
  </si>
  <si>
    <t>Rodríguez García, Ian Alejandro</t>
  </si>
  <si>
    <t>217077</t>
  </si>
  <si>
    <t>Saca Roche, Mauricio Esteban</t>
  </si>
  <si>
    <t>217080</t>
  </si>
  <si>
    <t>Salazar Siguenza, Avril</t>
  </si>
  <si>
    <t>217082</t>
  </si>
  <si>
    <t>Sequeira Oliva, José Pablo Gustavo</t>
  </si>
  <si>
    <t>218130</t>
  </si>
  <si>
    <t>Soto Chapas, Matías Guillermo</t>
  </si>
  <si>
    <t>218132</t>
  </si>
  <si>
    <t>Tevalán Lima, Marcela</t>
  </si>
  <si>
    <t>218138</t>
  </si>
  <si>
    <t>Villagrán López, Gabriel Alejandro</t>
  </si>
  <si>
    <t>ARTES032A</t>
  </si>
  <si>
    <t>032B</t>
  </si>
  <si>
    <t>Segundo Básico B</t>
  </si>
  <si>
    <t>220127</t>
  </si>
  <si>
    <t>Abascal Herrera, Juanmaria</t>
  </si>
  <si>
    <t>217008</t>
  </si>
  <si>
    <t>Alcazar Sosa, Sofía Isabella</t>
  </si>
  <si>
    <t>217009</t>
  </si>
  <si>
    <t>Alvarez Valladares, Nathalia Marcella</t>
  </si>
  <si>
    <t>218126</t>
  </si>
  <si>
    <t xml:space="preserve">Aparicio Franco, Olivia Lucia </t>
  </si>
  <si>
    <t>217113</t>
  </si>
  <si>
    <t>Castellanos Varela, Pilar</t>
  </si>
  <si>
    <t>217023</t>
  </si>
  <si>
    <t>Chavén Molina, David Esteban</t>
  </si>
  <si>
    <t>217036</t>
  </si>
  <si>
    <t>Flores Loy, Matías Sebastián</t>
  </si>
  <si>
    <t>217108</t>
  </si>
  <si>
    <t>García Orellana, Fatima Valentina</t>
  </si>
  <si>
    <t>217038</t>
  </si>
  <si>
    <t>Girón Morales, Daniella María</t>
  </si>
  <si>
    <t>219097</t>
  </si>
  <si>
    <t>Guerra Corado, Jimena Carolina</t>
  </si>
  <si>
    <t>217040</t>
  </si>
  <si>
    <t>Hernández Gómez, Luis Ignacio</t>
  </si>
  <si>
    <t>222104</t>
  </si>
  <si>
    <t>Hsiao Rodríguez, Albert Sebastian</t>
  </si>
  <si>
    <t>217043</t>
  </si>
  <si>
    <t>Juárez Manzo, María Fernanda</t>
  </si>
  <si>
    <t>219095</t>
  </si>
  <si>
    <t>Mendoza Herrera, Pablo Andrés</t>
  </si>
  <si>
    <t>217048</t>
  </si>
  <si>
    <t>Mérida Sánchez, Theresa Isabela</t>
  </si>
  <si>
    <t>218129</t>
  </si>
  <si>
    <t>Meza García, Ana Fabiola</t>
  </si>
  <si>
    <t>217054</t>
  </si>
  <si>
    <t>Paiz Véliz, Mateo Alejandro</t>
  </si>
  <si>
    <t>217059</t>
  </si>
  <si>
    <t>Pérez Ponce, Ana Paula</t>
  </si>
  <si>
    <t>217060</t>
  </si>
  <si>
    <t>Pineda Hernández, Dafne Saraí</t>
  </si>
  <si>
    <t>217067</t>
  </si>
  <si>
    <t>Ramos Romero, Santiago</t>
  </si>
  <si>
    <t>223078</t>
  </si>
  <si>
    <t>Rodriguez Sazo, Elliot</t>
  </si>
  <si>
    <t>217083</t>
  </si>
  <si>
    <t xml:space="preserve">Sierra Furlán, Fernando Gabriel </t>
  </si>
  <si>
    <t>217084</t>
  </si>
  <si>
    <t>Soberanis Martínez, Valeria</t>
  </si>
  <si>
    <t>218120</t>
  </si>
  <si>
    <t>Soto Letona, Paula Isabella</t>
  </si>
  <si>
    <t>218128</t>
  </si>
  <si>
    <t>Vásquez Aquino, Ernesto</t>
  </si>
  <si>
    <t>217085</t>
  </si>
  <si>
    <t>Vásquez de León, Jorge Fabián</t>
  </si>
  <si>
    <t>217004</t>
  </si>
  <si>
    <t>Vásquez Paniagua, Rodrigo Andrés</t>
  </si>
  <si>
    <t>217087</t>
  </si>
  <si>
    <t>Villatoro Rodríguez, Thiago</t>
  </si>
  <si>
    <t>217005</t>
  </si>
  <si>
    <t>Zeceña Castro, Regina Sophia</t>
  </si>
  <si>
    <t>217090</t>
  </si>
  <si>
    <t>Zúñiga Gutierrez, Camila Beatriz</t>
  </si>
  <si>
    <t>ARTES032B</t>
  </si>
  <si>
    <t>033A</t>
  </si>
  <si>
    <t>Tercero Básico A</t>
  </si>
  <si>
    <t>219088</t>
  </si>
  <si>
    <t>Alfaro Sagastume, Adrian</t>
  </si>
  <si>
    <t>216016</t>
  </si>
  <si>
    <t>Asturias Juárez, Mariana</t>
  </si>
  <si>
    <t>216020</t>
  </si>
  <si>
    <t>Bolaños Sandoval, Nicolás</t>
  </si>
  <si>
    <t>216025</t>
  </si>
  <si>
    <t xml:space="preserve">Cifuentes Miranda, Jimena Sofia </t>
  </si>
  <si>
    <t>216029</t>
  </si>
  <si>
    <t>de León Chacón, Ana Isabel</t>
  </si>
  <si>
    <t>216138</t>
  </si>
  <si>
    <t>de León Morales, Carlos Andrés</t>
  </si>
  <si>
    <t>216034</t>
  </si>
  <si>
    <t>Dubois Verbena, Lucca</t>
  </si>
  <si>
    <t>216096</t>
  </si>
  <si>
    <t>España Diaz, Cristian Fernando</t>
  </si>
  <si>
    <t>216039</t>
  </si>
  <si>
    <t>Fuentes Villegas, Luis Andrés</t>
  </si>
  <si>
    <t>216040</t>
  </si>
  <si>
    <t>Galicia Marroquin, Elizabeth Mariel</t>
  </si>
  <si>
    <t>216021</t>
  </si>
  <si>
    <t>García Mirón, Paula Renata</t>
  </si>
  <si>
    <t>216033</t>
  </si>
  <si>
    <t>García Salan, Alexa</t>
  </si>
  <si>
    <t>216048</t>
  </si>
  <si>
    <t>García-Arroba Callejas, Maripaz</t>
  </si>
  <si>
    <t>216097</t>
  </si>
  <si>
    <t>González Alvarado, Daniel André</t>
  </si>
  <si>
    <t>216035</t>
  </si>
  <si>
    <t>Herrera Argueta, Emilia</t>
  </si>
  <si>
    <t>216043</t>
  </si>
  <si>
    <t>Juárez Callejas, Sury Andrea</t>
  </si>
  <si>
    <t>216051</t>
  </si>
  <si>
    <t>Lacan Saraccini, Marcos</t>
  </si>
  <si>
    <t>216149</t>
  </si>
  <si>
    <t>Lao Peng, Jessica</t>
  </si>
  <si>
    <t>216002</t>
  </si>
  <si>
    <t>Mejía Polanco, Camila Alejandra</t>
  </si>
  <si>
    <t>216098</t>
  </si>
  <si>
    <t xml:space="preserve">Mondal Padilla, Marianna Sofía </t>
  </si>
  <si>
    <t>218107</t>
  </si>
  <si>
    <t>Monzón Saenz, Javier Alejandro</t>
  </si>
  <si>
    <t>216038</t>
  </si>
  <si>
    <t>Perdomo Morales, Giulianna</t>
  </si>
  <si>
    <t>216071</t>
  </si>
  <si>
    <t>Pineda Monroy, Isabella</t>
  </si>
  <si>
    <t>216015</t>
  </si>
  <si>
    <t>Ramos Sarg, José Adrián</t>
  </si>
  <si>
    <t>216061</t>
  </si>
  <si>
    <t>Rivas Aceituno, José Andrés</t>
  </si>
  <si>
    <t>216070</t>
  </si>
  <si>
    <t>Rodas Jauregui, Kevin Daniel</t>
  </si>
  <si>
    <t>216047</t>
  </si>
  <si>
    <t>Rubio Sandoval, Guillermo Nicolas</t>
  </si>
  <si>
    <t>216027</t>
  </si>
  <si>
    <t>Santizo Gatica, Valentina</t>
  </si>
  <si>
    <t>216078</t>
  </si>
  <si>
    <t>Vásquez Paniagua, Diego Estuardo</t>
  </si>
  <si>
    <t>219092</t>
  </si>
  <si>
    <t xml:space="preserve">Videz Solares, Diego Armando </t>
  </si>
  <si>
    <t>218104</t>
  </si>
  <si>
    <t>Zamora Sierra, Diego Andrés</t>
  </si>
  <si>
    <t>ARTES033A</t>
  </si>
  <si>
    <t>033B</t>
  </si>
  <si>
    <t>Tercero Básico B</t>
  </si>
  <si>
    <t>216080</t>
  </si>
  <si>
    <t>Anguiano Morales, Emma Grace</t>
  </si>
  <si>
    <t>216014</t>
  </si>
  <si>
    <t>Arevalo Martínez, Sebastian</t>
  </si>
  <si>
    <t>216067</t>
  </si>
  <si>
    <t xml:space="preserve">Argueta Mejia , Claudio Harel </t>
  </si>
  <si>
    <t>216081</t>
  </si>
  <si>
    <t>Barrios Castañeda, Santiago</t>
  </si>
  <si>
    <t>216095</t>
  </si>
  <si>
    <t>Cardona Torón, María Alejandra</t>
  </si>
  <si>
    <t>219107</t>
  </si>
  <si>
    <t>Cruz Samayoa, Sofía Alejandra</t>
  </si>
  <si>
    <t>218118</t>
  </si>
  <si>
    <t xml:space="preserve">De La Cruz Maldonado, Fernanda </t>
  </si>
  <si>
    <t>216042</t>
  </si>
  <si>
    <t>Franco De León , Martín</t>
  </si>
  <si>
    <t>216045</t>
  </si>
  <si>
    <t>García Martínez, Abel Esteban</t>
  </si>
  <si>
    <t>216156</t>
  </si>
  <si>
    <t>González Corzántes, Adriana</t>
  </si>
  <si>
    <t>222106</t>
  </si>
  <si>
    <t>González Ríos, Rudgard Adrián</t>
  </si>
  <si>
    <t>216046</t>
  </si>
  <si>
    <t xml:space="preserve">González Samayoa, Gabriel Antonio </t>
  </si>
  <si>
    <t>216160</t>
  </si>
  <si>
    <t>Guerra Loaiza, Mariandré</t>
  </si>
  <si>
    <t>218116</t>
  </si>
  <si>
    <t>Herrera Morales, David Estuardo</t>
  </si>
  <si>
    <t>216050</t>
  </si>
  <si>
    <t>Iscajoc Najarro, Lucia</t>
  </si>
  <si>
    <t>216090</t>
  </si>
  <si>
    <t>López Ruiz, José Gabriel</t>
  </si>
  <si>
    <t>216055</t>
  </si>
  <si>
    <t>López Vasquez, Danilo Caleb</t>
  </si>
  <si>
    <t>216056</t>
  </si>
  <si>
    <t>Marroquín Campaignac, Lara Nicolle</t>
  </si>
  <si>
    <t>216088</t>
  </si>
  <si>
    <t>Mendoza Morales, Solara</t>
  </si>
  <si>
    <t>216068</t>
  </si>
  <si>
    <t>Molina Cruz, Rodrigo</t>
  </si>
  <si>
    <t>216030</t>
  </si>
  <si>
    <t>Montenegro Ordonéz, Juan Pablo</t>
  </si>
  <si>
    <t>216062</t>
  </si>
  <si>
    <t>Montiel Molina, Walter Adrián</t>
  </si>
  <si>
    <t>216017</t>
  </si>
  <si>
    <t>Moscoso Solares, Rafael André</t>
  </si>
  <si>
    <t>218113</t>
  </si>
  <si>
    <t>Palacios Leal , Fatima Montserrat</t>
  </si>
  <si>
    <t>218115</t>
  </si>
  <si>
    <t>Ramos Conde, Sofía Gabriela</t>
  </si>
  <si>
    <t>216111</t>
  </si>
  <si>
    <t>Roca de La Roca, Melissa</t>
  </si>
  <si>
    <t>219106</t>
  </si>
  <si>
    <t xml:space="preserve">Román García, Victoria Marian </t>
  </si>
  <si>
    <t>216073</t>
  </si>
  <si>
    <t>Sequeira Oliva, María Ximena</t>
  </si>
  <si>
    <t>216083</t>
  </si>
  <si>
    <t>Velasquez Abdalla, Valerie Pamela</t>
  </si>
  <si>
    <t>216085</t>
  </si>
  <si>
    <t>Velásquez Molina, Diego Alejandro</t>
  </si>
  <si>
    <t>216084</t>
  </si>
  <si>
    <t>Velásquez Molina, José Fernando</t>
  </si>
  <si>
    <t>ARTES033B</t>
  </si>
  <si>
    <t>031A</t>
  </si>
  <si>
    <t>Primero Básico A</t>
  </si>
  <si>
    <t>218040</t>
  </si>
  <si>
    <t>Aguilar Villeda, Gersson Andrés</t>
  </si>
  <si>
    <t>218042</t>
  </si>
  <si>
    <t>Alburez Conde, Eduardo</t>
  </si>
  <si>
    <t>218090</t>
  </si>
  <si>
    <t>Almorza Pérez, André Antonio</t>
  </si>
  <si>
    <t>223112</t>
  </si>
  <si>
    <t>Alvarez Ruano, Diego Antonio</t>
  </si>
  <si>
    <t>218017</t>
  </si>
  <si>
    <t>Bermudez Pinzón, Mia Alessandra</t>
  </si>
  <si>
    <t>218076</t>
  </si>
  <si>
    <t>Bollat Caballeros, Gabriel Esteban</t>
  </si>
  <si>
    <t>218021</t>
  </si>
  <si>
    <t>Cáceres Villeda, Byron Emiliano</t>
  </si>
  <si>
    <t>220128</t>
  </si>
  <si>
    <t>Calderón Parra , Mateo</t>
  </si>
  <si>
    <t>218089</t>
  </si>
  <si>
    <t>Castañeda Ortíz, Esteban</t>
  </si>
  <si>
    <t>218012</t>
  </si>
  <si>
    <t>Castillo Llano, Emilia</t>
  </si>
  <si>
    <t>218034</t>
  </si>
  <si>
    <t>Chacón Pérez, Isabella</t>
  </si>
  <si>
    <t>218147</t>
  </si>
  <si>
    <t>Dardón Barrera, Ana Paula</t>
  </si>
  <si>
    <t>218006</t>
  </si>
  <si>
    <t>Delgado Del Rio, Erwin José</t>
  </si>
  <si>
    <t>218007</t>
  </si>
  <si>
    <t>Domínguez Roldán, Paulina</t>
  </si>
  <si>
    <t>218056</t>
  </si>
  <si>
    <t>Echeverría López, Alejandro</t>
  </si>
  <si>
    <t>221095</t>
  </si>
  <si>
    <t>Figueroa Mayorga , Camila Isabel</t>
  </si>
  <si>
    <t>218072</t>
  </si>
  <si>
    <t>García García , Pablo Andreé</t>
  </si>
  <si>
    <t>218008</t>
  </si>
  <si>
    <t>García Martínez, Ana Gabriela</t>
  </si>
  <si>
    <t>218013</t>
  </si>
  <si>
    <t>García Salas Florían, Dulce María del Pilar</t>
  </si>
  <si>
    <t>223029</t>
  </si>
  <si>
    <t>Gómez Silvestre, Santiago Alejandro</t>
  </si>
  <si>
    <t>218054</t>
  </si>
  <si>
    <t>Hernández Cuevas, Lucía Isabel</t>
  </si>
  <si>
    <t>222105</t>
  </si>
  <si>
    <t>Hsiao Rodríguez, Marcus Rodrigo</t>
  </si>
  <si>
    <t>218085</t>
  </si>
  <si>
    <t>Johnston Aguilera, Emma Daniela</t>
  </si>
  <si>
    <t>218065</t>
  </si>
  <si>
    <t xml:space="preserve">Maldonado Arriola, José Martín </t>
  </si>
  <si>
    <t>218082</t>
  </si>
  <si>
    <t>Maldonado del Valle, Juan Pablo</t>
  </si>
  <si>
    <t>218079</t>
  </si>
  <si>
    <t>Mena Morales, Marcelo</t>
  </si>
  <si>
    <t>218002</t>
  </si>
  <si>
    <t>Mérida Sánchez, Miguel</t>
  </si>
  <si>
    <t>225060</t>
  </si>
  <si>
    <t>Morales Morales, Isabela Sofia</t>
  </si>
  <si>
    <t>218037</t>
  </si>
  <si>
    <t>Oquendo Funes, Santiago Josué</t>
  </si>
  <si>
    <t>218091</t>
  </si>
  <si>
    <t>Ortiz Barnoya, Juan Fernando</t>
  </si>
  <si>
    <t>218026</t>
  </si>
  <si>
    <t>Padilla Padilla, Santiago</t>
  </si>
  <si>
    <t>218010</t>
  </si>
  <si>
    <t>Salazar Siguenza, Laura</t>
  </si>
  <si>
    <t>218144</t>
  </si>
  <si>
    <t>Santamarina Duarte, Pilar</t>
  </si>
  <si>
    <t>218050</t>
  </si>
  <si>
    <t>Vides Kiessner, Mia Kamila</t>
  </si>
  <si>
    <t>218081</t>
  </si>
  <si>
    <t>Vides Segura, María Belén</t>
  </si>
  <si>
    <t>EDUCA031A</t>
  </si>
  <si>
    <t>031B</t>
  </si>
  <si>
    <t>Primero Básico B</t>
  </si>
  <si>
    <t>218073</t>
  </si>
  <si>
    <t>Aguilar Mejía, Mérida Daniela</t>
  </si>
  <si>
    <t>218099</t>
  </si>
  <si>
    <t>Anguiano Morales, Ricardo André</t>
  </si>
  <si>
    <t>220116</t>
  </si>
  <si>
    <t>Arango de Paz , Samantha</t>
  </si>
  <si>
    <t>218083</t>
  </si>
  <si>
    <t>Barrios Solorzano, Emma Valentina</t>
  </si>
  <si>
    <t>225045</t>
  </si>
  <si>
    <t>Cabrera de la Vega, Carlos Leonardo</t>
  </si>
  <si>
    <t>218011</t>
  </si>
  <si>
    <t>Cáceres Solórzano, Carlos Santiago</t>
  </si>
  <si>
    <t>218100</t>
  </si>
  <si>
    <t>Camacho Chang, Iñaki André</t>
  </si>
  <si>
    <t>224094</t>
  </si>
  <si>
    <t>Cámbara Pérez, Sofia del Rosario</t>
  </si>
  <si>
    <t>218003</t>
  </si>
  <si>
    <t>Cancinos Vasquez, Julian</t>
  </si>
  <si>
    <t>218004</t>
  </si>
  <si>
    <t>Castillo Manzo, José Rafael</t>
  </si>
  <si>
    <t>218044</t>
  </si>
  <si>
    <t>Coronado Camas, Pablo Sebastian</t>
  </si>
  <si>
    <t>218045</t>
  </si>
  <si>
    <t>Crespo Hernández, Graciela Maryline</t>
  </si>
  <si>
    <t>218046</t>
  </si>
  <si>
    <t>Figueroa Ortega, Luis Carlos Adrián</t>
  </si>
  <si>
    <t>218001</t>
  </si>
  <si>
    <t>García Cortéz, David Andrés</t>
  </si>
  <si>
    <t>218014</t>
  </si>
  <si>
    <t>Gil Ruiz, Diego José</t>
  </si>
  <si>
    <t>218063</t>
  </si>
  <si>
    <t>Gudiel Molina, Valeria Alessandra</t>
  </si>
  <si>
    <t>218053</t>
  </si>
  <si>
    <t>Hernández Suchini, Edith Estefanía</t>
  </si>
  <si>
    <t>222087</t>
  </si>
  <si>
    <t>Juárez Castillo, José Eduardo</t>
  </si>
  <si>
    <t>218122</t>
  </si>
  <si>
    <t>King Montenegro, Valeria</t>
  </si>
  <si>
    <t>218067</t>
  </si>
  <si>
    <t>Mencos Arevalo, Juan Fernando</t>
  </si>
  <si>
    <t>218015</t>
  </si>
  <si>
    <t>Monroy Acevedo, Pahola Dulce Maria</t>
  </si>
  <si>
    <t>218077</t>
  </si>
  <si>
    <t>Montoya Mata, Rocío del Pilar</t>
  </si>
  <si>
    <t>218055</t>
  </si>
  <si>
    <t>Najera Gómez, Sara Catalina</t>
  </si>
  <si>
    <t>218049</t>
  </si>
  <si>
    <t>Negreros López, Luna Daenerys</t>
  </si>
  <si>
    <t>218101</t>
  </si>
  <si>
    <t>Oliva Padilla, Ivana</t>
  </si>
  <si>
    <t>218009</t>
  </si>
  <si>
    <t>Ovalle Castillo, Elena Anahí</t>
  </si>
  <si>
    <t>218016</t>
  </si>
  <si>
    <t>Pineda Hernández, David André</t>
  </si>
  <si>
    <t>225062</t>
  </si>
  <si>
    <t>Prádanos Mendizabal, Alfredo José</t>
  </si>
  <si>
    <t>218141</t>
  </si>
  <si>
    <t>Rivas Soto, Karlo Enrique</t>
  </si>
  <si>
    <t>224093</t>
  </si>
  <si>
    <t>Rodríguez Vásquez, Angelo Gabriel</t>
  </si>
  <si>
    <t>225081</t>
  </si>
  <si>
    <t>Sierra Rodas, José Andrés</t>
  </si>
  <si>
    <t>218103</t>
  </si>
  <si>
    <t>Trejo Callejas, Santiago Alessandro</t>
  </si>
  <si>
    <t>218059</t>
  </si>
  <si>
    <t>Turcios Vásquez, Paolo Alejandro</t>
  </si>
  <si>
    <t>218060</t>
  </si>
  <si>
    <t>Urbina Vásquez, Daniela Sofía</t>
  </si>
  <si>
    <t>218029</t>
  </si>
  <si>
    <t>Zuleta Chang, Daniel Alexander</t>
  </si>
  <si>
    <t>EDUCA031B</t>
  </si>
  <si>
    <t>045A</t>
  </si>
  <si>
    <t>Quinto Bach CCLL A</t>
  </si>
  <si>
    <t>Expresión Artística</t>
  </si>
  <si>
    <t>216141</t>
  </si>
  <si>
    <t>Alejos Chacón , Anna Graciela</t>
  </si>
  <si>
    <t>214148</t>
  </si>
  <si>
    <t>Carranza Molina, Eduardo Javier</t>
  </si>
  <si>
    <t>214159</t>
  </si>
  <si>
    <t>Cassera Arce, Gabriel</t>
  </si>
  <si>
    <t>214176</t>
  </si>
  <si>
    <t>Castillo Ortega, Valery Daniella</t>
  </si>
  <si>
    <t>214207</t>
  </si>
  <si>
    <t>Cifuentes Chinchilla, Daniella</t>
  </si>
  <si>
    <t>214233</t>
  </si>
  <si>
    <t>Cordón García-Salas, Valeria</t>
  </si>
  <si>
    <t>214251</t>
  </si>
  <si>
    <t>Crispin Morataya, Andrez Alfredo</t>
  </si>
  <si>
    <t>214272</t>
  </si>
  <si>
    <t>de la Roca Ruíz, Santiago Gabriel</t>
  </si>
  <si>
    <t>214285</t>
  </si>
  <si>
    <t>De León Morales, Christopher</t>
  </si>
  <si>
    <t>218111</t>
  </si>
  <si>
    <t>De León Paz, Rodrigo</t>
  </si>
  <si>
    <t>216054</t>
  </si>
  <si>
    <t>Folgar Lopez, César David</t>
  </si>
  <si>
    <t>216157</t>
  </si>
  <si>
    <t>Gálvez Montes , Luisa Fernanda</t>
  </si>
  <si>
    <t>214414</t>
  </si>
  <si>
    <t>García Salán, Camila</t>
  </si>
  <si>
    <t>214444</t>
  </si>
  <si>
    <t>González de León, Andrea Miranda</t>
  </si>
  <si>
    <t>214499</t>
  </si>
  <si>
    <t>Herrarte Guerra, Luciana</t>
  </si>
  <si>
    <t>214506</t>
  </si>
  <si>
    <t>Hun Ovalle, José Ignacio</t>
  </si>
  <si>
    <t>214540</t>
  </si>
  <si>
    <t>Leal Gómez, Luis Pedro</t>
  </si>
  <si>
    <t>214627</t>
  </si>
  <si>
    <t>Marroquin Lacan, Esteban Paolo</t>
  </si>
  <si>
    <t>214629</t>
  </si>
  <si>
    <t>Martínez Cabrera, José Andrés</t>
  </si>
  <si>
    <t>214659</t>
  </si>
  <si>
    <t>Mencos Arevalo, José Pablo</t>
  </si>
  <si>
    <t>214667</t>
  </si>
  <si>
    <t>Mendizábal Hernández, Nathalie Azucena</t>
  </si>
  <si>
    <t>214712</t>
  </si>
  <si>
    <t>Morales Archila, Pablo Daniel</t>
  </si>
  <si>
    <t>214715</t>
  </si>
  <si>
    <t>Morales Espinal, Jimena Marissa</t>
  </si>
  <si>
    <t>218134</t>
  </si>
  <si>
    <t>Moreno Leal, Mariana</t>
  </si>
  <si>
    <t>214755</t>
  </si>
  <si>
    <t>Obando Cruz, Renata María</t>
  </si>
  <si>
    <t>214882</t>
  </si>
  <si>
    <t>Ramírez Paredes, Sofía Mishell</t>
  </si>
  <si>
    <t>214890</t>
  </si>
  <si>
    <t>Ramos Sarg, Diego André</t>
  </si>
  <si>
    <t>214978</t>
  </si>
  <si>
    <t>Saca Roche, David Jesús</t>
  </si>
  <si>
    <t>215078</t>
  </si>
  <si>
    <t>Turnil Yrungaray, José Rodrigo</t>
  </si>
  <si>
    <t>215109</t>
  </si>
  <si>
    <t>Vides Kiessner, Diego Amando</t>
  </si>
  <si>
    <t>EXPRE045A</t>
  </si>
  <si>
    <t>045B</t>
  </si>
  <si>
    <t>Quinto Bach CCLL B</t>
  </si>
  <si>
    <t>218119</t>
  </si>
  <si>
    <t>Alvarado Letona, Adrián Enrique</t>
  </si>
  <si>
    <t>214028</t>
  </si>
  <si>
    <t>Alvarez Valladares, Paolo Sebastián</t>
  </si>
  <si>
    <t>214050</t>
  </si>
  <si>
    <t>Arango Rodríguez, José Rodrigo</t>
  </si>
  <si>
    <t>214202</t>
  </si>
  <si>
    <t>Chevez Reyes, Adrián José</t>
  </si>
  <si>
    <t>218124</t>
  </si>
  <si>
    <t>Chocano Estrada, David Alejandro</t>
  </si>
  <si>
    <t>214241</t>
  </si>
  <si>
    <t>Coronado Camas, Herberth Santiago</t>
  </si>
  <si>
    <t>214281</t>
  </si>
  <si>
    <t>de León Hernández, Adriana Raquel</t>
  </si>
  <si>
    <t>214302</t>
  </si>
  <si>
    <t>del Cid Tolivia, Nicolas</t>
  </si>
  <si>
    <t>214312</t>
  </si>
  <si>
    <t>Díaz Ochoa, Sofía Renée</t>
  </si>
  <si>
    <t>214359</t>
  </si>
  <si>
    <t>Flores Oliva, Laia Rebecca</t>
  </si>
  <si>
    <t>214366</t>
  </si>
  <si>
    <t>Franco De León, Luciana</t>
  </si>
  <si>
    <t>214428</t>
  </si>
  <si>
    <t>Girón Melgar, José Francisco</t>
  </si>
  <si>
    <t>214500</t>
  </si>
  <si>
    <t>Herrarte Guerra, Adriana</t>
  </si>
  <si>
    <t>214536</t>
  </si>
  <si>
    <t>Lazo González, Nathalia</t>
  </si>
  <si>
    <t>214643</t>
  </si>
  <si>
    <t>Mazariegos Moscoso, Olga Mariana</t>
  </si>
  <si>
    <t>218123</t>
  </si>
  <si>
    <t>Mendoza Flores, Francisco Salvador</t>
  </si>
  <si>
    <t>214678</t>
  </si>
  <si>
    <t>Meza Solares, Raúl</t>
  </si>
  <si>
    <t>214769</t>
  </si>
  <si>
    <t>Oquendo Funes, Juan Luis</t>
  </si>
  <si>
    <t>217099</t>
  </si>
  <si>
    <t>Ortiz Aristondo , Adriana</t>
  </si>
  <si>
    <t>214781</t>
  </si>
  <si>
    <t>Osorio Hernández, Felipe</t>
  </si>
  <si>
    <t>214795</t>
  </si>
  <si>
    <t>Paiz Véliz, Adrian Alberto</t>
  </si>
  <si>
    <t>214854</t>
  </si>
  <si>
    <t>Portillo Martínez, Pablo Andres</t>
  </si>
  <si>
    <t>214897</t>
  </si>
  <si>
    <t>Recinos Peñate, Ana Sofía</t>
  </si>
  <si>
    <t>214937</t>
  </si>
  <si>
    <t>Rodriguez Ibañez, Juan Pablo</t>
  </si>
  <si>
    <t>216008</t>
  </si>
  <si>
    <t>Rodríguez Illescas, Wilder Roberto</t>
  </si>
  <si>
    <t>214971</t>
  </si>
  <si>
    <t>Ruiz Pérez, Fernando José</t>
  </si>
  <si>
    <t>214973</t>
  </si>
  <si>
    <t>Ruiz Velásquez, César Antonio</t>
  </si>
  <si>
    <t>215013</t>
  </si>
  <si>
    <t>Santiago Aldana, Mariana</t>
  </si>
  <si>
    <t>215017</t>
  </si>
  <si>
    <t>Santizo Gatica, Yara Michelle</t>
  </si>
  <si>
    <t>EXPRE045B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</si>
</sst>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E655B-BAC6-4A2A-AB88-1C7AFE9F2FBF}">
  <dimension ref="A1:P31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97</v>
      </c>
      <c r="E3" s="13">
        <v>90</v>
      </c>
      <c r="F3" s="14"/>
      <c r="G3" s="13"/>
      <c r="H3" s="13"/>
      <c r="I3" s="13"/>
      <c r="J3" s="13"/>
      <c r="M3">
        <f>D3+E3+F3+G3+H3</f>
        <v>187</v>
      </c>
      <c r="N3">
        <f>D3*0.17+E3*0.17+F3*0.17+G3*0.17+H3*0.17</f>
        <v>31.790000000000003</v>
      </c>
      <c r="O3">
        <f>I3*0.15</f>
        <v>0</v>
      </c>
      <c r="P3">
        <f>ROUND(N3+O3,0)</f>
        <v>32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93</v>
      </c>
      <c r="E4" s="13">
        <v>92</v>
      </c>
      <c r="F4" s="14"/>
      <c r="G4" s="13"/>
      <c r="H4" s="13"/>
      <c r="I4" s="13"/>
      <c r="J4" s="13"/>
      <c r="M4">
        <f>D4+E4+F4+G4+H4</f>
        <v>185</v>
      </c>
      <c r="N4">
        <f>D4*0.17+E4*0.17+F4*0.17+G4*0.17+H4*0.17</f>
        <v>31.450000000000003</v>
      </c>
      <c r="O4">
        <f>I4*0.15</f>
        <v>0</v>
      </c>
      <c r="P4">
        <f>ROUND(N4+O4,0)</f>
        <v>31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90</v>
      </c>
      <c r="E5" s="13">
        <v>73</v>
      </c>
      <c r="F5" s="14"/>
      <c r="G5" s="13"/>
      <c r="H5" s="13"/>
      <c r="I5" s="13"/>
      <c r="J5" s="13"/>
      <c r="M5">
        <f>D5+E5+F5+G5+H5</f>
        <v>163</v>
      </c>
      <c r="N5">
        <f>D5*0.17+E5*0.17+F5*0.17+G5*0.17+H5*0.17</f>
        <v>27.71</v>
      </c>
      <c r="O5">
        <f>I5*0.15</f>
        <v>0</v>
      </c>
      <c r="P5">
        <f>ROUND(N5+O5,0)</f>
        <v>28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90</v>
      </c>
      <c r="E6" s="13">
        <v>73</v>
      </c>
      <c r="F6" s="14"/>
      <c r="G6" s="13"/>
      <c r="H6" s="13"/>
      <c r="I6" s="13"/>
      <c r="J6" s="13"/>
      <c r="M6">
        <f>D6+E6+F6+G6+H6</f>
        <v>163</v>
      </c>
      <c r="N6">
        <f>D6*0.17+E6*0.17+F6*0.17+G6*0.17+H6*0.17</f>
        <v>27.71</v>
      </c>
      <c r="O6">
        <f>I6*0.15</f>
        <v>0</v>
      </c>
      <c r="P6">
        <f>ROUND(N6+O6,0)</f>
        <v>28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68</v>
      </c>
      <c r="E7" s="13">
        <v>72</v>
      </c>
      <c r="F7" s="14"/>
      <c r="G7" s="13"/>
      <c r="H7" s="13"/>
      <c r="I7" s="13"/>
      <c r="J7" s="13"/>
      <c r="M7">
        <f>D7+E7+F7+G7+H7</f>
        <v>140</v>
      </c>
      <c r="N7">
        <f>D7*0.17+E7*0.17+F7*0.17+G7*0.17+H7*0.17</f>
        <v>23.8</v>
      </c>
      <c r="O7">
        <f>I7*0.15</f>
        <v>0</v>
      </c>
      <c r="P7">
        <f>ROUND(N7+O7,0)</f>
        <v>24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83</v>
      </c>
      <c r="E8" s="13">
        <v>82</v>
      </c>
      <c r="F8" s="14"/>
      <c r="G8" s="13"/>
      <c r="H8" s="13"/>
      <c r="I8" s="13"/>
      <c r="J8" s="13"/>
      <c r="M8">
        <f>D8+E8+F8+G8+H8</f>
        <v>165</v>
      </c>
      <c r="N8">
        <f>D8*0.17+E8*0.17+F8*0.17+G8*0.17+H8*0.17</f>
        <v>28.050000000000004</v>
      </c>
      <c r="O8">
        <f>I8*0.15</f>
        <v>0</v>
      </c>
      <c r="P8">
        <f>ROUND(N8+O8,0)</f>
        <v>28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100</v>
      </c>
      <c r="E9" s="13">
        <v>90</v>
      </c>
      <c r="F9" s="14"/>
      <c r="G9" s="13"/>
      <c r="H9" s="13"/>
      <c r="I9" s="13"/>
      <c r="J9" s="13"/>
      <c r="M9">
        <f>D9+E9+F9+G9+H9</f>
        <v>190</v>
      </c>
      <c r="N9">
        <f>D9*0.17+E9*0.17+F9*0.17+G9*0.17+H9*0.17</f>
        <v>32.299999999999997</v>
      </c>
      <c r="O9">
        <f>I9*0.15</f>
        <v>0</v>
      </c>
      <c r="P9">
        <f>ROUND(N9+O9,0)</f>
        <v>32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70</v>
      </c>
      <c r="E10" s="13">
        <v>90</v>
      </c>
      <c r="F10" s="14"/>
      <c r="G10" s="13"/>
      <c r="H10" s="13"/>
      <c r="I10" s="13"/>
      <c r="J10" s="13"/>
      <c r="M10">
        <f>D10+E10+F10+G10+H10</f>
        <v>160</v>
      </c>
      <c r="N10">
        <f>D10*0.17+E10*0.17+F10*0.17+G10*0.17+H10*0.17</f>
        <v>27.200000000000003</v>
      </c>
      <c r="O10">
        <f>I10*0.15</f>
        <v>0</v>
      </c>
      <c r="P10">
        <f>ROUND(N10+O10,0)</f>
        <v>27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98</v>
      </c>
      <c r="E11" s="13">
        <v>92</v>
      </c>
      <c r="F11" s="14"/>
      <c r="G11" s="13"/>
      <c r="H11" s="13"/>
      <c r="I11" s="13"/>
      <c r="J11" s="13"/>
      <c r="M11">
        <f>D11+E11+F11+G11+H11</f>
        <v>190</v>
      </c>
      <c r="N11">
        <f>D11*0.17+E11*0.17+F11*0.17+G11*0.17+H11*0.17</f>
        <v>32.299999999999997</v>
      </c>
      <c r="O11">
        <f>I11*0.15</f>
        <v>0</v>
      </c>
      <c r="P11">
        <f>ROUND(N11+O11,0)</f>
        <v>32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97</v>
      </c>
      <c r="E12" s="13">
        <v>100</v>
      </c>
      <c r="F12" s="14"/>
      <c r="G12" s="13"/>
      <c r="H12" s="13"/>
      <c r="I12" s="13"/>
      <c r="J12" s="13"/>
      <c r="M12">
        <f>D12+E12+F12+G12+H12</f>
        <v>197</v>
      </c>
      <c r="N12">
        <f>D12*0.17+E12*0.17+F12*0.17+G12*0.17+H12*0.17</f>
        <v>33.49</v>
      </c>
      <c r="O12">
        <f>I12*0.15</f>
        <v>0</v>
      </c>
      <c r="P12">
        <f>ROUND(N12+O12,0)</f>
        <v>33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95</v>
      </c>
      <c r="E13" s="13">
        <v>97</v>
      </c>
      <c r="F13" s="14"/>
      <c r="G13" s="13"/>
      <c r="H13" s="13"/>
      <c r="I13" s="13"/>
      <c r="J13" s="13"/>
      <c r="M13">
        <f>D13+E13+F13+G13+H13</f>
        <v>192</v>
      </c>
      <c r="N13">
        <f>D13*0.17+E13*0.17+F13*0.17+G13*0.17+H13*0.17</f>
        <v>32.64</v>
      </c>
      <c r="O13">
        <f>I13*0.15</f>
        <v>0</v>
      </c>
      <c r="P13">
        <f>ROUND(N13+O13,0)</f>
        <v>33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82</v>
      </c>
      <c r="E14" s="13">
        <v>60</v>
      </c>
      <c r="F14" s="14"/>
      <c r="G14" s="13"/>
      <c r="H14" s="13"/>
      <c r="I14" s="13"/>
      <c r="J14" s="13"/>
      <c r="M14">
        <f>D14+E14+F14+G14+H14</f>
        <v>142</v>
      </c>
      <c r="N14">
        <f>D14*0.17+E14*0.17+F14*0.17+G14*0.17+H14*0.17</f>
        <v>24.14</v>
      </c>
      <c r="O14">
        <f>I14*0.15</f>
        <v>0</v>
      </c>
      <c r="P14">
        <f>ROUND(N14+O14,0)</f>
        <v>24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73</v>
      </c>
      <c r="E15" s="13">
        <v>90</v>
      </c>
      <c r="F15" s="14"/>
      <c r="G15" s="13"/>
      <c r="H15" s="13"/>
      <c r="I15" s="13"/>
      <c r="J15" s="13"/>
      <c r="M15">
        <f>D15+E15+F15+G15+H15</f>
        <v>163</v>
      </c>
      <c r="N15">
        <f>D15*0.17+E15*0.17+F15*0.17+G15*0.17+H15*0.17</f>
        <v>27.71</v>
      </c>
      <c r="O15">
        <f>I15*0.15</f>
        <v>0</v>
      </c>
      <c r="P15">
        <f>ROUND(N15+O15,0)</f>
        <v>28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100</v>
      </c>
      <c r="E16" s="13">
        <v>100</v>
      </c>
      <c r="F16" s="14"/>
      <c r="G16" s="13"/>
      <c r="H16" s="13"/>
      <c r="I16" s="13"/>
      <c r="J16" s="13"/>
      <c r="M16">
        <f>D16+E16+F16+G16+H16</f>
        <v>200</v>
      </c>
      <c r="N16">
        <f>D16*0.17+E16*0.17+F16*0.17+G16*0.17+H16*0.17</f>
        <v>34</v>
      </c>
      <c r="O16">
        <f>I16*0.15</f>
        <v>0</v>
      </c>
      <c r="P16">
        <f>ROUND(N16+O16,0)</f>
        <v>34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93</v>
      </c>
      <c r="E17" s="13">
        <v>100</v>
      </c>
      <c r="F17" s="14"/>
      <c r="G17" s="13"/>
      <c r="H17" s="13"/>
      <c r="I17" s="13"/>
      <c r="J17" s="13"/>
      <c r="M17">
        <f>D17+E17+F17+G17+H17</f>
        <v>193</v>
      </c>
      <c r="N17">
        <f>D17*0.17+E17*0.17+F17*0.17+G17*0.17+H17*0.17</f>
        <v>32.81</v>
      </c>
      <c r="O17">
        <f>I17*0.15</f>
        <v>0</v>
      </c>
      <c r="P17">
        <f>ROUND(N17+O17,0)</f>
        <v>33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95</v>
      </c>
      <c r="E18" s="13">
        <v>100</v>
      </c>
      <c r="F18" s="14"/>
      <c r="G18" s="13"/>
      <c r="H18" s="13"/>
      <c r="I18" s="13"/>
      <c r="J18" s="13"/>
      <c r="M18">
        <f>D18+E18+F18+G18+H18</f>
        <v>195</v>
      </c>
      <c r="N18">
        <f>D18*0.17+E18*0.17+F18*0.17+G18*0.17+H18*0.17</f>
        <v>33.150000000000006</v>
      </c>
      <c r="O18">
        <f>I18*0.15</f>
        <v>0</v>
      </c>
      <c r="P18">
        <f>ROUND(N18+O18,0)</f>
        <v>33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67</v>
      </c>
      <c r="E19" s="13">
        <v>60</v>
      </c>
      <c r="F19" s="14"/>
      <c r="G19" s="13"/>
      <c r="H19" s="13"/>
      <c r="I19" s="13"/>
      <c r="J19" s="13"/>
      <c r="M19">
        <f>D19+E19+F19+G19+H19</f>
        <v>127</v>
      </c>
      <c r="N19">
        <f>D19*0.17+E19*0.17+F19*0.17+G19*0.17+H19*0.17</f>
        <v>21.590000000000003</v>
      </c>
      <c r="O19">
        <f>I19*0.15</f>
        <v>0</v>
      </c>
      <c r="P19">
        <f>ROUND(N19+O19,0)</f>
        <v>22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90</v>
      </c>
      <c r="E20" s="13">
        <v>85</v>
      </c>
      <c r="F20" s="14"/>
      <c r="G20" s="13"/>
      <c r="H20" s="13"/>
      <c r="I20" s="13"/>
      <c r="J20" s="13"/>
      <c r="M20">
        <f>D20+E20+F20+G20+H20</f>
        <v>175</v>
      </c>
      <c r="N20">
        <f>D20*0.17+E20*0.17+F20*0.17+G20*0.17+H20*0.17</f>
        <v>29.75</v>
      </c>
      <c r="O20">
        <f>I20*0.15</f>
        <v>0</v>
      </c>
      <c r="P20">
        <f>ROUND(N20+O20,0)</f>
        <v>30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75</v>
      </c>
      <c r="E21" s="13">
        <v>85</v>
      </c>
      <c r="F21" s="14"/>
      <c r="G21" s="13"/>
      <c r="H21" s="13"/>
      <c r="I21" s="13"/>
      <c r="J21" s="13"/>
      <c r="M21">
        <f>D21+E21+F21+G21+H21</f>
        <v>160</v>
      </c>
      <c r="N21">
        <f>D21*0.17+E21*0.17+F21*0.17+G21*0.17+H21*0.17</f>
        <v>27.200000000000003</v>
      </c>
      <c r="O21">
        <f>I21*0.15</f>
        <v>0</v>
      </c>
      <c r="P21">
        <f>ROUND(N21+O21,0)</f>
        <v>27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100</v>
      </c>
      <c r="E22" s="13">
        <v>90</v>
      </c>
      <c r="F22" s="14"/>
      <c r="G22" s="13"/>
      <c r="H22" s="13"/>
      <c r="I22" s="13"/>
      <c r="J22" s="13"/>
      <c r="M22">
        <f>D22+E22+F22+G22+H22</f>
        <v>190</v>
      </c>
      <c r="N22">
        <f>D22*0.17+E22*0.17+F22*0.17+G22*0.17+H22*0.17</f>
        <v>32.299999999999997</v>
      </c>
      <c r="O22">
        <f>I22*0.15</f>
        <v>0</v>
      </c>
      <c r="P22">
        <f>ROUND(N22+O22,0)</f>
        <v>32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92</v>
      </c>
      <c r="E23" s="13">
        <v>83</v>
      </c>
      <c r="F23" s="14"/>
      <c r="G23" s="13"/>
      <c r="H23" s="13"/>
      <c r="I23" s="13"/>
      <c r="J23" s="13"/>
      <c r="M23">
        <f>D23+E23+F23+G23+H23</f>
        <v>175</v>
      </c>
      <c r="N23">
        <f>D23*0.17+E23*0.17+F23*0.17+G23*0.17+H23*0.17</f>
        <v>29.75</v>
      </c>
      <c r="O23">
        <f>I23*0.15</f>
        <v>0</v>
      </c>
      <c r="P23">
        <f>ROUND(N23+O23,0)</f>
        <v>30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82</v>
      </c>
      <c r="E24" s="13">
        <v>70</v>
      </c>
      <c r="F24" s="14"/>
      <c r="G24" s="13"/>
      <c r="H24" s="13"/>
      <c r="I24" s="13"/>
      <c r="J24" s="13"/>
      <c r="M24">
        <f>D24+E24+F24+G24+H24</f>
        <v>152</v>
      </c>
      <c r="N24">
        <f>D24*0.17+E24*0.17+F24*0.17+G24*0.17+H24*0.17</f>
        <v>25.840000000000003</v>
      </c>
      <c r="O24">
        <f>I24*0.15</f>
        <v>0</v>
      </c>
      <c r="P24">
        <f>ROUND(N24+O24,0)</f>
        <v>26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65</v>
      </c>
      <c r="E25" s="13">
        <v>83</v>
      </c>
      <c r="F25" s="14"/>
      <c r="G25" s="13"/>
      <c r="H25" s="13"/>
      <c r="I25" s="13"/>
      <c r="J25" s="13"/>
      <c r="M25">
        <f>D25+E25+F25+G25+H25</f>
        <v>148</v>
      </c>
      <c r="N25">
        <f>D25*0.17+E25*0.17+F25*0.17+G25*0.17+H25*0.17</f>
        <v>25.160000000000004</v>
      </c>
      <c r="O25">
        <f>I25*0.15</f>
        <v>0</v>
      </c>
      <c r="P25">
        <f>ROUND(N25+O25,0)</f>
        <v>25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72</v>
      </c>
      <c r="E26" s="13">
        <v>82</v>
      </c>
      <c r="F26" s="14"/>
      <c r="G26" s="13"/>
      <c r="H26" s="13"/>
      <c r="I26" s="13"/>
      <c r="J26" s="13"/>
      <c r="M26">
        <f>D26+E26+F26+G26+H26</f>
        <v>154</v>
      </c>
      <c r="N26">
        <f>D26*0.17+E26*0.17+F26*0.17+G26*0.17+H26*0.17</f>
        <v>26.18</v>
      </c>
      <c r="O26">
        <f>I26*0.15</f>
        <v>0</v>
      </c>
      <c r="P26">
        <f>ROUND(N26+O26,0)</f>
        <v>26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100</v>
      </c>
      <c r="E27" s="13">
        <v>100</v>
      </c>
      <c r="F27" s="14"/>
      <c r="G27" s="13"/>
      <c r="H27" s="13"/>
      <c r="I27" s="13"/>
      <c r="J27" s="13"/>
      <c r="M27">
        <f>D27+E27+F27+G27+H27</f>
        <v>200</v>
      </c>
      <c r="N27">
        <f>D27*0.17+E27*0.17+F27*0.17+G27*0.17+H27*0.17</f>
        <v>34</v>
      </c>
      <c r="O27">
        <f>I27*0.15</f>
        <v>0</v>
      </c>
      <c r="P27">
        <f>ROUND(N27+O27,0)</f>
        <v>34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95</v>
      </c>
      <c r="E28" s="13">
        <v>82</v>
      </c>
      <c r="F28" s="14"/>
      <c r="G28" s="13"/>
      <c r="H28" s="13"/>
      <c r="I28" s="13"/>
      <c r="J28" s="13"/>
      <c r="M28">
        <f>D28+E28+F28+G28+H28</f>
        <v>177</v>
      </c>
      <c r="N28">
        <f>D28*0.17+E28*0.17+F28*0.17+G28*0.17+H28*0.17</f>
        <v>30.090000000000003</v>
      </c>
      <c r="O28">
        <f>I28*0.15</f>
        <v>0</v>
      </c>
      <c r="P28">
        <f>ROUND(N28+O28,0)</f>
        <v>30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97</v>
      </c>
      <c r="E29" s="13">
        <v>100</v>
      </c>
      <c r="F29" s="14"/>
      <c r="G29" s="13"/>
      <c r="H29" s="13"/>
      <c r="I29" s="13"/>
      <c r="J29" s="13"/>
      <c r="M29">
        <f>D29+E29+F29+G29+H29</f>
        <v>197</v>
      </c>
      <c r="N29">
        <f>D29*0.17+E29*0.17+F29*0.17+G29*0.17+H29*0.17</f>
        <v>33.49</v>
      </c>
      <c r="O29">
        <f>I29*0.15</f>
        <v>0</v>
      </c>
      <c r="P29">
        <f>ROUND(N29+O29,0)</f>
        <v>33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98</v>
      </c>
      <c r="E30" s="13">
        <v>100</v>
      </c>
      <c r="F30" s="14"/>
      <c r="G30" s="13"/>
      <c r="H30" s="13"/>
      <c r="I30" s="13"/>
      <c r="J30" s="13"/>
      <c r="M30">
        <f>D30+E30+F30+G30+H30</f>
        <v>198</v>
      </c>
      <c r="N30">
        <f>D30*0.17+E30*0.17+F30*0.17+G30*0.17+H30*0.17</f>
        <v>33.659999999999997</v>
      </c>
      <c r="O30">
        <f>I30*0.15</f>
        <v>0</v>
      </c>
      <c r="P30">
        <f>ROUND(N30+O30,0)</f>
        <v>34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95</v>
      </c>
      <c r="E31" s="13">
        <v>80</v>
      </c>
      <c r="F31" s="14"/>
      <c r="G31" s="13"/>
      <c r="H31" s="13"/>
      <c r="I31" s="13"/>
      <c r="J31" s="13"/>
      <c r="M31">
        <f>D31+E31+F31+G31+H31</f>
        <v>175</v>
      </c>
      <c r="N31">
        <f>D31*0.17+E31*0.17+F31*0.17+G31*0.17+H31*0.17</f>
        <v>29.750000000000004</v>
      </c>
      <c r="O31">
        <f>I31*0.15</f>
        <v>0</v>
      </c>
      <c r="P31">
        <f>ROUND(N31+O31,0)</f>
        <v>30</v>
      </c>
    </row>
  </sheetData>
  <sheetProtection algorithmName="SHA-512" hashValue="JxNW/cQGJ4Fva61WjpdfsmJ0lbiQJyhSAYkSqDx06UJ5ng8NBlMxErq79j1QXGvw/II8F0TzV/Y7nJNpjSd2dQ==" saltValue="zYLc0Nzol6autPCGaEVeZg==" spinCount="100000" sheet="1" objects="1" scenarios="1"/>
  <dataValidations count="29">
    <dataValidation type="whole" allowBlank="1" showInputMessage="1" showErrorMessage="1" errorTitle="Valor fuera de rango" error="Ingrese un valor correcto" sqref="F3" xr:uid="{F618D04A-1B92-4E31-A3A5-D5042A15A322}">
      <formula1>0</formula1>
      <formula2>100</formula2>
    </dataValidation>
    <dataValidation type="whole" allowBlank="1" showInputMessage="1" showErrorMessage="1" errorTitle="Valor fuera de rango" error="Ingrese un valor correcto" sqref="F4" xr:uid="{7814B24A-FA35-4960-A1FE-55DB7AF80852}">
      <formula1>0</formula1>
      <formula2>100</formula2>
    </dataValidation>
    <dataValidation type="whole" allowBlank="1" showInputMessage="1" showErrorMessage="1" errorTitle="Valor fuera de rango" error="Ingrese un valor correcto" sqref="F5" xr:uid="{00A972BD-51A0-4F87-A9B4-38772094E076}">
      <formula1>0</formula1>
      <formula2>100</formula2>
    </dataValidation>
    <dataValidation type="whole" allowBlank="1" showInputMessage="1" showErrorMessage="1" errorTitle="Valor fuera de rango" error="Ingrese un valor correcto" sqref="F6" xr:uid="{6A800BA4-6433-4C41-BA2D-853E4924743A}">
      <formula1>0</formula1>
      <formula2>100</formula2>
    </dataValidation>
    <dataValidation type="whole" allowBlank="1" showInputMessage="1" showErrorMessage="1" errorTitle="Valor fuera de rango" error="Ingrese un valor correcto" sqref="F7" xr:uid="{77AD6957-B4FB-4E13-8D7C-E3393DA88B2A}">
      <formula1>0</formula1>
      <formula2>100</formula2>
    </dataValidation>
    <dataValidation type="whole" allowBlank="1" showInputMessage="1" showErrorMessage="1" errorTitle="Valor fuera de rango" error="Ingrese un valor correcto" sqref="F8" xr:uid="{5297DBCB-0E5B-467F-AED8-11E8DC055280}">
      <formula1>0</formula1>
      <formula2>100</formula2>
    </dataValidation>
    <dataValidation type="whole" allowBlank="1" showInputMessage="1" showErrorMessage="1" errorTitle="Valor fuera de rango" error="Ingrese un valor correcto" sqref="F9" xr:uid="{F5388A68-88A4-49B6-94B1-3AC5119EF5CB}">
      <formula1>0</formula1>
      <formula2>100</formula2>
    </dataValidation>
    <dataValidation type="whole" allowBlank="1" showInputMessage="1" showErrorMessage="1" errorTitle="Valor fuera de rango" error="Ingrese un valor correcto" sqref="F10" xr:uid="{5CC4649B-6AB8-4363-9563-CEA41D06BAF3}">
      <formula1>0</formula1>
      <formula2>100</formula2>
    </dataValidation>
    <dataValidation type="whole" allowBlank="1" showInputMessage="1" showErrorMessage="1" errorTitle="Valor fuera de rango" error="Ingrese un valor correcto" sqref="F11" xr:uid="{23648286-A795-4864-AACA-DED095866F16}">
      <formula1>0</formula1>
      <formula2>100</formula2>
    </dataValidation>
    <dataValidation type="whole" allowBlank="1" showInputMessage="1" showErrorMessage="1" errorTitle="Valor fuera de rango" error="Ingrese un valor correcto" sqref="F12" xr:uid="{A047D803-067D-41EF-8721-0277634C349F}">
      <formula1>0</formula1>
      <formula2>100</formula2>
    </dataValidation>
    <dataValidation type="whole" allowBlank="1" showInputMessage="1" showErrorMessage="1" errorTitle="Valor fuera de rango" error="Ingrese un valor correcto" sqref="F13" xr:uid="{A39EFDE6-0D1D-4B93-8273-67A503785E62}">
      <formula1>0</formula1>
      <formula2>100</formula2>
    </dataValidation>
    <dataValidation type="whole" allowBlank="1" showInputMessage="1" showErrorMessage="1" errorTitle="Valor fuera de rango" error="Ingrese un valor correcto" sqref="F14" xr:uid="{DA194255-3B1E-4F5D-8E6D-F2B3C518EE03}">
      <formula1>0</formula1>
      <formula2>100</formula2>
    </dataValidation>
    <dataValidation type="whole" allowBlank="1" showInputMessage="1" showErrorMessage="1" errorTitle="Valor fuera de rango" error="Ingrese un valor correcto" sqref="F15" xr:uid="{85F89477-D036-490E-9931-95CFAA8D9CE4}">
      <formula1>0</formula1>
      <formula2>100</formula2>
    </dataValidation>
    <dataValidation type="whole" allowBlank="1" showInputMessage="1" showErrorMessage="1" errorTitle="Valor fuera de rango" error="Ingrese un valor correcto" sqref="F16" xr:uid="{6E1E686A-B05E-4B8F-9DF9-ECB1665637CA}">
      <formula1>0</formula1>
      <formula2>100</formula2>
    </dataValidation>
    <dataValidation type="whole" allowBlank="1" showInputMessage="1" showErrorMessage="1" errorTitle="Valor fuera de rango" error="Ingrese un valor correcto" sqref="F17" xr:uid="{1A9311E1-59FB-44FE-957E-06AEE34644A4}">
      <formula1>0</formula1>
      <formula2>100</formula2>
    </dataValidation>
    <dataValidation type="whole" allowBlank="1" showInputMessage="1" showErrorMessage="1" errorTitle="Valor fuera de rango" error="Ingrese un valor correcto" sqref="F18" xr:uid="{F2D5D830-113F-4417-AF3D-D916A2183A2C}">
      <formula1>0</formula1>
      <formula2>100</formula2>
    </dataValidation>
    <dataValidation type="whole" allowBlank="1" showInputMessage="1" showErrorMessage="1" errorTitle="Valor fuera de rango" error="Ingrese un valor correcto" sqref="F19" xr:uid="{ABC765A6-584A-432F-B04D-ABBE7CE68869}">
      <formula1>0</formula1>
      <formula2>100</formula2>
    </dataValidation>
    <dataValidation type="whole" allowBlank="1" showInputMessage="1" showErrorMessage="1" errorTitle="Valor fuera de rango" error="Ingrese un valor correcto" sqref="F20" xr:uid="{BA7EAFED-B005-4D24-AE60-1F67AE44B79B}">
      <formula1>0</formula1>
      <formula2>100</formula2>
    </dataValidation>
    <dataValidation type="whole" allowBlank="1" showInputMessage="1" showErrorMessage="1" errorTitle="Valor fuera de rango" error="Ingrese un valor correcto" sqref="F21" xr:uid="{59FD6309-586D-4741-AE88-C247D6D9DAB4}">
      <formula1>0</formula1>
      <formula2>100</formula2>
    </dataValidation>
    <dataValidation type="whole" allowBlank="1" showInputMessage="1" showErrorMessage="1" errorTitle="Valor fuera de rango" error="Ingrese un valor correcto" sqref="F22" xr:uid="{E84A39CE-0950-41E3-B4A5-39C12A9B7874}">
      <formula1>0</formula1>
      <formula2>100</formula2>
    </dataValidation>
    <dataValidation type="whole" allowBlank="1" showInputMessage="1" showErrorMessage="1" errorTitle="Valor fuera de rango" error="Ingrese un valor correcto" sqref="F23" xr:uid="{82580FC5-6224-4252-AF80-D25F20F2BEB3}">
      <formula1>0</formula1>
      <formula2>100</formula2>
    </dataValidation>
    <dataValidation type="whole" allowBlank="1" showInputMessage="1" showErrorMessage="1" errorTitle="Valor fuera de rango" error="Ingrese un valor correcto" sqref="F24" xr:uid="{146D8240-FD81-4664-8810-0E7CB03C9D2C}">
      <formula1>0</formula1>
      <formula2>100</formula2>
    </dataValidation>
    <dataValidation type="whole" allowBlank="1" showInputMessage="1" showErrorMessage="1" errorTitle="Valor fuera de rango" error="Ingrese un valor correcto" sqref="F25" xr:uid="{57C8457F-66CC-4CD8-8F8D-BD00576AFF43}">
      <formula1>0</formula1>
      <formula2>100</formula2>
    </dataValidation>
    <dataValidation type="whole" allowBlank="1" showInputMessage="1" showErrorMessage="1" errorTitle="Valor fuera de rango" error="Ingrese un valor correcto" sqref="F26" xr:uid="{BD9EFAA2-7B79-4A15-9FD5-916B5814077A}">
      <formula1>0</formula1>
      <formula2>100</formula2>
    </dataValidation>
    <dataValidation type="whole" allowBlank="1" showInputMessage="1" showErrorMessage="1" errorTitle="Valor fuera de rango" error="Ingrese un valor correcto" sqref="F27" xr:uid="{9B4A6235-84E6-4362-9022-C1028631A762}">
      <formula1>0</formula1>
      <formula2>100</formula2>
    </dataValidation>
    <dataValidation type="whole" allowBlank="1" showInputMessage="1" showErrorMessage="1" errorTitle="Valor fuera de rango" error="Ingrese un valor correcto" sqref="F28" xr:uid="{D24E4C72-2C97-42C4-9752-801B784C0E0C}">
      <formula1>0</formula1>
      <formula2>100</formula2>
    </dataValidation>
    <dataValidation type="whole" allowBlank="1" showInputMessage="1" showErrorMessage="1" errorTitle="Valor fuera de rango" error="Ingrese un valor correcto" sqref="F29" xr:uid="{7F6131CC-22E5-46EA-A2FB-DC0BE4C57419}">
      <formula1>0</formula1>
      <formula2>100</formula2>
    </dataValidation>
    <dataValidation type="whole" allowBlank="1" showInputMessage="1" showErrorMessage="1" errorTitle="Valor fuera de rango" error="Ingrese un valor correcto" sqref="F30" xr:uid="{247FD512-BEE8-44D6-B83A-D4C518A6DE8A}">
      <formula1>0</formula1>
      <formula2>100</formula2>
    </dataValidation>
    <dataValidation type="whole" allowBlank="1" showInputMessage="1" showErrorMessage="1" errorTitle="Valor fuera de rango" error="Ingrese un valor correcto" sqref="F31" xr:uid="{69296F06-B7F5-4D3A-879B-BE3AE207B3AC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4222C-A095-4C3E-B60D-D70A7D252EA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6FCC9-8320-4BA3-B360-2D08E562F49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F1329-69DA-478E-9848-B8CD30DA83B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49923-06AA-41A3-95ED-774F1906513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A976C-22E2-4BB8-82A1-257010C05DE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13D2C-70DD-4EED-97FE-6C9FF4FB0DFE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42578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73</v>
      </c>
      <c r="C1" s="1" t="s">
        <v>74</v>
      </c>
      <c r="D1" s="5" t="s">
        <v>135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75</v>
      </c>
      <c r="B3" s="11">
        <v>1</v>
      </c>
      <c r="C3" s="12" t="s">
        <v>76</v>
      </c>
      <c r="D3" s="13">
        <v>92</v>
      </c>
      <c r="E3" s="13">
        <v>68</v>
      </c>
      <c r="F3" s="14"/>
      <c r="G3" s="13"/>
      <c r="H3" s="13"/>
      <c r="I3" s="13"/>
      <c r="J3" s="13"/>
      <c r="M3">
        <f>D3+E3+F3+G3+H3</f>
        <v>160</v>
      </c>
      <c r="N3">
        <f>D3*0.17+E3*0.17+F3*0.17+G3*0.17+H3*0.17</f>
        <v>27.200000000000003</v>
      </c>
      <c r="O3">
        <f>I3*0.15</f>
        <v>0</v>
      </c>
      <c r="P3">
        <f>ROUND(N3+O3,0)</f>
        <v>27</v>
      </c>
    </row>
    <row r="4" spans="1:16" x14ac:dyDescent="0.25">
      <c r="A4" s="11" t="s">
        <v>77</v>
      </c>
      <c r="B4" s="11">
        <v>2</v>
      </c>
      <c r="C4" s="12" t="s">
        <v>78</v>
      </c>
      <c r="D4" s="13">
        <v>88</v>
      </c>
      <c r="E4" s="13">
        <v>72</v>
      </c>
      <c r="F4" s="14"/>
      <c r="G4" s="13"/>
      <c r="H4" s="13"/>
      <c r="I4" s="13"/>
      <c r="J4" s="13"/>
      <c r="M4">
        <f>D4+E4+F4+G4+H4</f>
        <v>160</v>
      </c>
      <c r="N4">
        <f>D4*0.17+E4*0.17+F4*0.17+G4*0.17+H4*0.17</f>
        <v>27.200000000000003</v>
      </c>
      <c r="O4">
        <f>I4*0.15</f>
        <v>0</v>
      </c>
      <c r="P4">
        <f>ROUND(N4+O4,0)</f>
        <v>27</v>
      </c>
    </row>
    <row r="5" spans="1:16" x14ac:dyDescent="0.25">
      <c r="A5" s="11" t="s">
        <v>79</v>
      </c>
      <c r="B5" s="11">
        <v>3</v>
      </c>
      <c r="C5" s="12" t="s">
        <v>80</v>
      </c>
      <c r="D5" s="13">
        <v>97</v>
      </c>
      <c r="E5" s="13">
        <v>100</v>
      </c>
      <c r="F5" s="14"/>
      <c r="G5" s="13"/>
      <c r="H5" s="13"/>
      <c r="I5" s="13"/>
      <c r="J5" s="13"/>
      <c r="M5">
        <f>D5+E5+F5+G5+H5</f>
        <v>197</v>
      </c>
      <c r="N5">
        <f>D5*0.17+E5*0.17+F5*0.17+G5*0.17+H5*0.17</f>
        <v>33.49</v>
      </c>
      <c r="O5">
        <f>I5*0.15</f>
        <v>0</v>
      </c>
      <c r="P5">
        <f>ROUND(N5+O5,0)</f>
        <v>33</v>
      </c>
    </row>
    <row r="6" spans="1:16" x14ac:dyDescent="0.25">
      <c r="A6" s="11" t="s">
        <v>81</v>
      </c>
      <c r="B6" s="11">
        <v>4</v>
      </c>
      <c r="C6" s="12" t="s">
        <v>82</v>
      </c>
      <c r="D6" s="13">
        <v>88</v>
      </c>
      <c r="E6" s="13">
        <v>84</v>
      </c>
      <c r="F6" s="14"/>
      <c r="G6" s="13"/>
      <c r="H6" s="13"/>
      <c r="I6" s="13"/>
      <c r="J6" s="13"/>
      <c r="M6">
        <f>D6+E6+F6+G6+H6</f>
        <v>172</v>
      </c>
      <c r="N6">
        <f>D6*0.17+E6*0.17+F6*0.17+G6*0.17+H6*0.17</f>
        <v>29.240000000000002</v>
      </c>
      <c r="O6">
        <f>I6*0.15</f>
        <v>0</v>
      </c>
      <c r="P6">
        <f>ROUND(N6+O6,0)</f>
        <v>29</v>
      </c>
    </row>
    <row r="7" spans="1:16" x14ac:dyDescent="0.25">
      <c r="A7" s="11" t="s">
        <v>83</v>
      </c>
      <c r="B7" s="11">
        <v>5</v>
      </c>
      <c r="C7" s="12" t="s">
        <v>84</v>
      </c>
      <c r="D7" s="13">
        <v>100</v>
      </c>
      <c r="E7" s="13">
        <v>100</v>
      </c>
      <c r="F7" s="14"/>
      <c r="G7" s="13"/>
      <c r="H7" s="13"/>
      <c r="I7" s="13"/>
      <c r="J7" s="13"/>
      <c r="M7">
        <f>D7+E7+F7+G7+H7</f>
        <v>200</v>
      </c>
      <c r="N7">
        <f>D7*0.17+E7*0.17+F7*0.17+G7*0.17+H7*0.17</f>
        <v>34</v>
      </c>
      <c r="O7">
        <f>I7*0.15</f>
        <v>0</v>
      </c>
      <c r="P7">
        <f>ROUND(N7+O7,0)</f>
        <v>34</v>
      </c>
    </row>
    <row r="8" spans="1:16" x14ac:dyDescent="0.25">
      <c r="A8" s="11" t="s">
        <v>85</v>
      </c>
      <c r="B8" s="11">
        <v>6</v>
      </c>
      <c r="C8" s="12" t="s">
        <v>86</v>
      </c>
      <c r="D8" s="13">
        <v>82</v>
      </c>
      <c r="E8" s="13">
        <v>86</v>
      </c>
      <c r="F8" s="14"/>
      <c r="G8" s="13"/>
      <c r="H8" s="13"/>
      <c r="I8" s="13"/>
      <c r="J8" s="13"/>
      <c r="M8">
        <f>D8+E8+F8+G8+H8</f>
        <v>168</v>
      </c>
      <c r="N8">
        <f>D8*0.17+E8*0.17+F8*0.17+G8*0.17+H8*0.17</f>
        <v>28.560000000000002</v>
      </c>
      <c r="O8">
        <f>I8*0.15</f>
        <v>0</v>
      </c>
      <c r="P8">
        <f>ROUND(N8+O8,0)</f>
        <v>29</v>
      </c>
    </row>
    <row r="9" spans="1:16" x14ac:dyDescent="0.25">
      <c r="A9" s="11" t="s">
        <v>87</v>
      </c>
      <c r="B9" s="11">
        <v>7</v>
      </c>
      <c r="C9" s="12" t="s">
        <v>88</v>
      </c>
      <c r="D9" s="13">
        <v>73</v>
      </c>
      <c r="E9" s="13">
        <v>88</v>
      </c>
      <c r="F9" s="14"/>
      <c r="G9" s="13"/>
      <c r="H9" s="13"/>
      <c r="I9" s="13"/>
      <c r="J9" s="13"/>
      <c r="M9">
        <f>D9+E9+F9+G9+H9</f>
        <v>161</v>
      </c>
      <c r="N9">
        <f>D9*0.17+E9*0.17+F9*0.17+G9*0.17+H9*0.17</f>
        <v>27.37</v>
      </c>
      <c r="O9">
        <f>I9*0.15</f>
        <v>0</v>
      </c>
      <c r="P9">
        <f>ROUND(N9+O9,0)</f>
        <v>27</v>
      </c>
    </row>
    <row r="10" spans="1:16" x14ac:dyDescent="0.25">
      <c r="A10" s="11" t="s">
        <v>89</v>
      </c>
      <c r="B10" s="11">
        <v>8</v>
      </c>
      <c r="C10" s="12" t="s">
        <v>90</v>
      </c>
      <c r="D10" s="13">
        <v>88</v>
      </c>
      <c r="E10" s="13">
        <v>90</v>
      </c>
      <c r="F10" s="14"/>
      <c r="G10" s="13"/>
      <c r="H10" s="13"/>
      <c r="I10" s="13"/>
      <c r="J10" s="13"/>
      <c r="M10">
        <f>D10+E10+F10+G10+H10</f>
        <v>178</v>
      </c>
      <c r="N10">
        <f>D10*0.17+E10*0.17+F10*0.17+G10*0.17+H10*0.17</f>
        <v>30.26</v>
      </c>
      <c r="O10">
        <f>I10*0.15</f>
        <v>0</v>
      </c>
      <c r="P10">
        <f>ROUND(N10+O10,0)</f>
        <v>30</v>
      </c>
    </row>
    <row r="11" spans="1:16" x14ac:dyDescent="0.25">
      <c r="A11" s="11" t="s">
        <v>91</v>
      </c>
      <c r="B11" s="11">
        <v>9</v>
      </c>
      <c r="C11" s="12" t="s">
        <v>92</v>
      </c>
      <c r="D11" s="13">
        <v>70</v>
      </c>
      <c r="E11" s="13">
        <v>70</v>
      </c>
      <c r="F11" s="14"/>
      <c r="G11" s="13"/>
      <c r="H11" s="13"/>
      <c r="I11" s="13"/>
      <c r="J11" s="13"/>
      <c r="M11">
        <f>D11+E11+F11+G11+H11</f>
        <v>140</v>
      </c>
      <c r="N11">
        <f>D11*0.17+E11*0.17+F11*0.17+G11*0.17+H11*0.17</f>
        <v>23.8</v>
      </c>
      <c r="O11">
        <f>I11*0.15</f>
        <v>0</v>
      </c>
      <c r="P11">
        <f>ROUND(N11+O11,0)</f>
        <v>24</v>
      </c>
    </row>
    <row r="12" spans="1:16" x14ac:dyDescent="0.25">
      <c r="A12" s="11" t="s">
        <v>93</v>
      </c>
      <c r="B12" s="11">
        <v>10</v>
      </c>
      <c r="C12" s="12" t="s">
        <v>94</v>
      </c>
      <c r="D12" s="13">
        <v>97</v>
      </c>
      <c r="E12" s="13">
        <v>92</v>
      </c>
      <c r="F12" s="14"/>
      <c r="G12" s="13"/>
      <c r="H12" s="13"/>
      <c r="I12" s="13"/>
      <c r="J12" s="13"/>
      <c r="M12">
        <f>D12+E12+F12+G12+H12</f>
        <v>189</v>
      </c>
      <c r="N12">
        <f>D12*0.17+E12*0.17+F12*0.17+G12*0.17+H12*0.17</f>
        <v>32.130000000000003</v>
      </c>
      <c r="O12">
        <f>I12*0.15</f>
        <v>0</v>
      </c>
      <c r="P12">
        <f>ROUND(N12+O12,0)</f>
        <v>32</v>
      </c>
    </row>
    <row r="13" spans="1:16" x14ac:dyDescent="0.25">
      <c r="A13" s="11" t="s">
        <v>95</v>
      </c>
      <c r="B13" s="11">
        <v>11</v>
      </c>
      <c r="C13" s="12" t="s">
        <v>96</v>
      </c>
      <c r="D13" s="13">
        <v>87</v>
      </c>
      <c r="E13" s="13">
        <v>92</v>
      </c>
      <c r="F13" s="14"/>
      <c r="G13" s="13"/>
      <c r="H13" s="13"/>
      <c r="I13" s="13"/>
      <c r="J13" s="13"/>
      <c r="M13">
        <f>D13+E13+F13+G13+H13</f>
        <v>179</v>
      </c>
      <c r="N13">
        <f>D13*0.17+E13*0.17+F13*0.17+G13*0.17+H13*0.17</f>
        <v>30.43</v>
      </c>
      <c r="O13">
        <f>I13*0.15</f>
        <v>0</v>
      </c>
      <c r="P13">
        <f>ROUND(N13+O13,0)</f>
        <v>30</v>
      </c>
    </row>
    <row r="14" spans="1:16" x14ac:dyDescent="0.25">
      <c r="A14" s="11" t="s">
        <v>97</v>
      </c>
      <c r="B14" s="11">
        <v>12</v>
      </c>
      <c r="C14" s="12" t="s">
        <v>98</v>
      </c>
      <c r="D14" s="13">
        <v>93</v>
      </c>
      <c r="E14" s="13">
        <v>80</v>
      </c>
      <c r="F14" s="14"/>
      <c r="G14" s="13"/>
      <c r="H14" s="13"/>
      <c r="I14" s="13"/>
      <c r="J14" s="13"/>
      <c r="M14">
        <f>D14+E14+F14+G14+H14</f>
        <v>173</v>
      </c>
      <c r="N14">
        <f>D14*0.17+E14*0.17+F14*0.17+G14*0.17+H14*0.17</f>
        <v>29.410000000000004</v>
      </c>
      <c r="O14">
        <f>I14*0.15</f>
        <v>0</v>
      </c>
      <c r="P14">
        <f>ROUND(N14+O14,0)</f>
        <v>29</v>
      </c>
    </row>
    <row r="15" spans="1:16" x14ac:dyDescent="0.25">
      <c r="A15" s="11" t="s">
        <v>99</v>
      </c>
      <c r="B15" s="11">
        <v>13</v>
      </c>
      <c r="C15" s="12" t="s">
        <v>100</v>
      </c>
      <c r="D15" s="13">
        <v>95</v>
      </c>
      <c r="E15" s="13">
        <v>86</v>
      </c>
      <c r="F15" s="14"/>
      <c r="G15" s="13"/>
      <c r="H15" s="13"/>
      <c r="I15" s="13"/>
      <c r="J15" s="13"/>
      <c r="M15">
        <f>D15+E15+F15+G15+H15</f>
        <v>181</v>
      </c>
      <c r="N15">
        <f>D15*0.17+E15*0.17+F15*0.17+G15*0.17+H15*0.17</f>
        <v>30.770000000000003</v>
      </c>
      <c r="O15">
        <f>I15*0.15</f>
        <v>0</v>
      </c>
      <c r="P15">
        <f>ROUND(N15+O15,0)</f>
        <v>31</v>
      </c>
    </row>
    <row r="16" spans="1:16" x14ac:dyDescent="0.25">
      <c r="A16" s="11" t="s">
        <v>101</v>
      </c>
      <c r="B16" s="11">
        <v>14</v>
      </c>
      <c r="C16" s="12" t="s">
        <v>102</v>
      </c>
      <c r="D16" s="13">
        <v>83</v>
      </c>
      <c r="E16" s="13">
        <v>78</v>
      </c>
      <c r="F16" s="14"/>
      <c r="G16" s="13"/>
      <c r="H16" s="13"/>
      <c r="I16" s="13"/>
      <c r="J16" s="13"/>
      <c r="M16">
        <f>D16+E16+F16+G16+H16</f>
        <v>161</v>
      </c>
      <c r="N16">
        <f>D16*0.17+E16*0.17+F16*0.17+G16*0.17+H16*0.17</f>
        <v>27.370000000000005</v>
      </c>
      <c r="O16">
        <f>I16*0.15</f>
        <v>0</v>
      </c>
      <c r="P16">
        <f>ROUND(N16+O16,0)</f>
        <v>27</v>
      </c>
    </row>
    <row r="17" spans="1:16" x14ac:dyDescent="0.25">
      <c r="A17" s="11" t="s">
        <v>103</v>
      </c>
      <c r="B17" s="11">
        <v>15</v>
      </c>
      <c r="C17" s="12" t="s">
        <v>104</v>
      </c>
      <c r="D17" s="13">
        <v>77</v>
      </c>
      <c r="E17" s="13">
        <v>82</v>
      </c>
      <c r="F17" s="14"/>
      <c r="G17" s="13"/>
      <c r="H17" s="13"/>
      <c r="I17" s="13"/>
      <c r="J17" s="13"/>
      <c r="M17">
        <f>D17+E17+F17+G17+H17</f>
        <v>159</v>
      </c>
      <c r="N17">
        <f>D17*0.17+E17*0.17+F17*0.17+G17*0.17+H17*0.17</f>
        <v>27.03</v>
      </c>
      <c r="O17">
        <f>I17*0.15</f>
        <v>0</v>
      </c>
      <c r="P17">
        <f>ROUND(N17+O17,0)</f>
        <v>27</v>
      </c>
    </row>
    <row r="18" spans="1:16" x14ac:dyDescent="0.25">
      <c r="A18" s="11" t="s">
        <v>105</v>
      </c>
      <c r="B18" s="11">
        <v>16</v>
      </c>
      <c r="C18" s="12" t="s">
        <v>106</v>
      </c>
      <c r="D18" s="13">
        <v>95</v>
      </c>
      <c r="E18" s="13">
        <v>92</v>
      </c>
      <c r="F18" s="14"/>
      <c r="G18" s="13"/>
      <c r="H18" s="13"/>
      <c r="I18" s="13"/>
      <c r="J18" s="13"/>
      <c r="M18">
        <f>D18+E18+F18+G18+H18</f>
        <v>187</v>
      </c>
      <c r="N18">
        <f>D18*0.17+E18*0.17+F18*0.17+G18*0.17+H18*0.17</f>
        <v>31.790000000000003</v>
      </c>
      <c r="O18">
        <f>I18*0.15</f>
        <v>0</v>
      </c>
      <c r="P18">
        <f>ROUND(N18+O18,0)</f>
        <v>32</v>
      </c>
    </row>
    <row r="19" spans="1:16" x14ac:dyDescent="0.25">
      <c r="A19" s="11" t="s">
        <v>107</v>
      </c>
      <c r="B19" s="11">
        <v>17</v>
      </c>
      <c r="C19" s="12" t="s">
        <v>108</v>
      </c>
      <c r="D19" s="13">
        <v>65</v>
      </c>
      <c r="E19" s="13">
        <v>72</v>
      </c>
      <c r="F19" s="14"/>
      <c r="G19" s="13"/>
      <c r="H19" s="13"/>
      <c r="I19" s="13"/>
      <c r="J19" s="13"/>
      <c r="M19">
        <f>D19+E19+F19+G19+H19</f>
        <v>137</v>
      </c>
      <c r="N19">
        <f>D19*0.17+E19*0.17+F19*0.17+G19*0.17+H19*0.17</f>
        <v>23.29</v>
      </c>
      <c r="O19">
        <f>I19*0.15</f>
        <v>0</v>
      </c>
      <c r="P19">
        <f>ROUND(N19+O19,0)</f>
        <v>23</v>
      </c>
    </row>
    <row r="20" spans="1:16" x14ac:dyDescent="0.25">
      <c r="A20" s="11" t="s">
        <v>109</v>
      </c>
      <c r="B20" s="11">
        <v>18</v>
      </c>
      <c r="C20" s="12" t="s">
        <v>110</v>
      </c>
      <c r="D20" s="13">
        <v>82</v>
      </c>
      <c r="E20" s="13">
        <v>82</v>
      </c>
      <c r="F20" s="14"/>
      <c r="G20" s="13"/>
      <c r="H20" s="13"/>
      <c r="I20" s="13"/>
      <c r="J20" s="13"/>
      <c r="M20">
        <f>D20+E20+F20+G20+H20</f>
        <v>164</v>
      </c>
      <c r="N20">
        <f>D20*0.17+E20*0.17+F20*0.17+G20*0.17+H20*0.17</f>
        <v>27.880000000000003</v>
      </c>
      <c r="O20">
        <f>I20*0.15</f>
        <v>0</v>
      </c>
      <c r="P20">
        <f>ROUND(N20+O20,0)</f>
        <v>28</v>
      </c>
    </row>
    <row r="21" spans="1:16" x14ac:dyDescent="0.25">
      <c r="A21" s="11" t="s">
        <v>111</v>
      </c>
      <c r="B21" s="11">
        <v>19</v>
      </c>
      <c r="C21" s="12" t="s">
        <v>112</v>
      </c>
      <c r="D21" s="13">
        <v>95</v>
      </c>
      <c r="E21" s="13">
        <v>100</v>
      </c>
      <c r="F21" s="14"/>
      <c r="G21" s="13"/>
      <c r="H21" s="13"/>
      <c r="I21" s="13"/>
      <c r="J21" s="13"/>
      <c r="M21">
        <f>D21+E21+F21+G21+H21</f>
        <v>195</v>
      </c>
      <c r="N21">
        <f>D21*0.17+E21*0.17+F21*0.17+G21*0.17+H21*0.17</f>
        <v>33.150000000000006</v>
      </c>
      <c r="O21">
        <f>I21*0.15</f>
        <v>0</v>
      </c>
      <c r="P21">
        <f>ROUND(N21+O21,0)</f>
        <v>33</v>
      </c>
    </row>
    <row r="22" spans="1:16" x14ac:dyDescent="0.25">
      <c r="A22" s="11" t="s">
        <v>113</v>
      </c>
      <c r="B22" s="11">
        <v>20</v>
      </c>
      <c r="C22" s="12" t="s">
        <v>114</v>
      </c>
      <c r="D22" s="13">
        <v>92</v>
      </c>
      <c r="E22" s="13">
        <v>92</v>
      </c>
      <c r="F22" s="14"/>
      <c r="G22" s="13"/>
      <c r="H22" s="13"/>
      <c r="I22" s="13"/>
      <c r="J22" s="13"/>
      <c r="M22">
        <f>D22+E22+F22+G22+H22</f>
        <v>184</v>
      </c>
      <c r="N22">
        <f>D22*0.17+E22*0.17+F22*0.17+G22*0.17+H22*0.17</f>
        <v>31.28</v>
      </c>
      <c r="O22">
        <f>I22*0.15</f>
        <v>0</v>
      </c>
      <c r="P22">
        <f>ROUND(N22+O22,0)</f>
        <v>31</v>
      </c>
    </row>
    <row r="23" spans="1:16" x14ac:dyDescent="0.25">
      <c r="A23" s="11" t="s">
        <v>115</v>
      </c>
      <c r="B23" s="11">
        <v>21</v>
      </c>
      <c r="C23" s="12" t="s">
        <v>116</v>
      </c>
      <c r="D23" s="13">
        <v>97</v>
      </c>
      <c r="E23" s="13">
        <v>82</v>
      </c>
      <c r="F23" s="14"/>
      <c r="G23" s="13"/>
      <c r="H23" s="13"/>
      <c r="I23" s="13"/>
      <c r="J23" s="13"/>
      <c r="M23">
        <f>D23+E23+F23+G23+H23</f>
        <v>179</v>
      </c>
      <c r="N23">
        <f>D23*0.17+E23*0.17+F23*0.17+G23*0.17+H23*0.17</f>
        <v>30.430000000000003</v>
      </c>
      <c r="O23">
        <f>I23*0.15</f>
        <v>0</v>
      </c>
      <c r="P23">
        <f>ROUND(N23+O23,0)</f>
        <v>30</v>
      </c>
    </row>
    <row r="24" spans="1:16" x14ac:dyDescent="0.25">
      <c r="A24" s="11" t="s">
        <v>117</v>
      </c>
      <c r="B24" s="11">
        <v>22</v>
      </c>
      <c r="C24" s="12" t="s">
        <v>118</v>
      </c>
      <c r="D24" s="13">
        <v>100</v>
      </c>
      <c r="E24" s="13">
        <v>90</v>
      </c>
      <c r="F24" s="14"/>
      <c r="G24" s="13"/>
      <c r="H24" s="13"/>
      <c r="I24" s="13"/>
      <c r="J24" s="13"/>
      <c r="M24">
        <f>D24+E24+F24+G24+H24</f>
        <v>190</v>
      </c>
      <c r="N24">
        <f>D24*0.17+E24*0.17+F24*0.17+G24*0.17+H24*0.17</f>
        <v>32.299999999999997</v>
      </c>
      <c r="O24">
        <f>I24*0.15</f>
        <v>0</v>
      </c>
      <c r="P24">
        <f>ROUND(N24+O24,0)</f>
        <v>32</v>
      </c>
    </row>
    <row r="25" spans="1:16" x14ac:dyDescent="0.25">
      <c r="A25" s="11" t="s">
        <v>119</v>
      </c>
      <c r="B25" s="11">
        <v>23</v>
      </c>
      <c r="C25" s="12" t="s">
        <v>120</v>
      </c>
      <c r="D25" s="13">
        <v>90</v>
      </c>
      <c r="E25" s="13">
        <v>98</v>
      </c>
      <c r="F25" s="14"/>
      <c r="G25" s="13"/>
      <c r="H25" s="13"/>
      <c r="I25" s="13"/>
      <c r="J25" s="13"/>
      <c r="M25">
        <f>D25+E25+F25+G25+H25</f>
        <v>188</v>
      </c>
      <c r="N25">
        <f>D25*0.17+E25*0.17+F25*0.17+G25*0.17+H25*0.17</f>
        <v>31.96</v>
      </c>
      <c r="O25">
        <f>I25*0.15</f>
        <v>0</v>
      </c>
      <c r="P25">
        <f>ROUND(N25+O25,0)</f>
        <v>32</v>
      </c>
    </row>
    <row r="26" spans="1:16" x14ac:dyDescent="0.25">
      <c r="A26" s="11" t="s">
        <v>121</v>
      </c>
      <c r="B26" s="11">
        <v>24</v>
      </c>
      <c r="C26" s="12" t="s">
        <v>122</v>
      </c>
      <c r="D26" s="13">
        <v>90</v>
      </c>
      <c r="E26" s="13">
        <v>90</v>
      </c>
      <c r="F26" s="14"/>
      <c r="G26" s="13"/>
      <c r="H26" s="13"/>
      <c r="I26" s="13"/>
      <c r="J26" s="13"/>
      <c r="M26">
        <f>D26+E26+F26+G26+H26</f>
        <v>180</v>
      </c>
      <c r="N26">
        <f>D26*0.17+E26*0.17+F26*0.17+G26*0.17+H26*0.17</f>
        <v>30.6</v>
      </c>
      <c r="O26">
        <f>I26*0.15</f>
        <v>0</v>
      </c>
      <c r="P26">
        <f>ROUND(N26+O26,0)</f>
        <v>31</v>
      </c>
    </row>
    <row r="27" spans="1:16" x14ac:dyDescent="0.25">
      <c r="A27" s="11" t="s">
        <v>123</v>
      </c>
      <c r="B27" s="11">
        <v>25</v>
      </c>
      <c r="C27" s="12" t="s">
        <v>124</v>
      </c>
      <c r="D27" s="13">
        <v>93</v>
      </c>
      <c r="E27" s="13">
        <v>98</v>
      </c>
      <c r="F27" s="14"/>
      <c r="G27" s="13"/>
      <c r="H27" s="13"/>
      <c r="I27" s="13"/>
      <c r="J27" s="13"/>
      <c r="M27">
        <f>D27+E27+F27+G27+H27</f>
        <v>191</v>
      </c>
      <c r="N27">
        <f>D27*0.17+E27*0.17+F27*0.17+G27*0.17+H27*0.17</f>
        <v>32.47</v>
      </c>
      <c r="O27">
        <f>I27*0.15</f>
        <v>0</v>
      </c>
      <c r="P27">
        <f>ROUND(N27+O27,0)</f>
        <v>32</v>
      </c>
    </row>
    <row r="28" spans="1:16" x14ac:dyDescent="0.25">
      <c r="A28" s="11" t="s">
        <v>125</v>
      </c>
      <c r="B28" s="11">
        <v>26</v>
      </c>
      <c r="C28" s="12" t="s">
        <v>126</v>
      </c>
      <c r="D28" s="13">
        <v>78</v>
      </c>
      <c r="E28" s="13">
        <v>78</v>
      </c>
      <c r="F28" s="14"/>
      <c r="G28" s="13"/>
      <c r="H28" s="13"/>
      <c r="I28" s="13"/>
      <c r="J28" s="13"/>
      <c r="M28">
        <f>D28+E28+F28+G28+H28</f>
        <v>156</v>
      </c>
      <c r="N28">
        <f>D28*0.17+E28*0.17+F28*0.17+G28*0.17+H28*0.17</f>
        <v>26.520000000000003</v>
      </c>
      <c r="O28">
        <f>I28*0.15</f>
        <v>0</v>
      </c>
      <c r="P28">
        <f>ROUND(N28+O28,0)</f>
        <v>27</v>
      </c>
    </row>
    <row r="29" spans="1:16" x14ac:dyDescent="0.25">
      <c r="A29" s="11" t="s">
        <v>127</v>
      </c>
      <c r="B29" s="11">
        <v>27</v>
      </c>
      <c r="C29" s="12" t="s">
        <v>128</v>
      </c>
      <c r="D29" s="13">
        <v>65</v>
      </c>
      <c r="E29" s="13">
        <v>82</v>
      </c>
      <c r="F29" s="14"/>
      <c r="G29" s="13"/>
      <c r="H29" s="13"/>
      <c r="I29" s="13"/>
      <c r="J29" s="13"/>
      <c r="M29">
        <f>D29+E29+F29+G29+H29</f>
        <v>147</v>
      </c>
      <c r="N29">
        <f>D29*0.17+E29*0.17+F29*0.17+G29*0.17+H29*0.17</f>
        <v>24.990000000000002</v>
      </c>
      <c r="O29">
        <f>I29*0.15</f>
        <v>0</v>
      </c>
      <c r="P29">
        <f>ROUND(N29+O29,0)</f>
        <v>25</v>
      </c>
    </row>
    <row r="30" spans="1:16" x14ac:dyDescent="0.25">
      <c r="A30" s="11" t="s">
        <v>129</v>
      </c>
      <c r="B30" s="11">
        <v>28</v>
      </c>
      <c r="C30" s="12" t="s">
        <v>130</v>
      </c>
      <c r="D30" s="13">
        <v>92</v>
      </c>
      <c r="E30" s="13">
        <v>84</v>
      </c>
      <c r="F30" s="14"/>
      <c r="G30" s="13"/>
      <c r="H30" s="13"/>
      <c r="I30" s="13"/>
      <c r="J30" s="13"/>
      <c r="M30">
        <f>D30+E30+F30+G30+H30</f>
        <v>176</v>
      </c>
      <c r="N30">
        <f>D30*0.17+E30*0.17+F30*0.17+G30*0.17+H30*0.17</f>
        <v>29.92</v>
      </c>
      <c r="O30">
        <f>I30*0.15</f>
        <v>0</v>
      </c>
      <c r="P30">
        <f>ROUND(N30+O30,0)</f>
        <v>30</v>
      </c>
    </row>
    <row r="31" spans="1:16" x14ac:dyDescent="0.25">
      <c r="A31" s="11" t="s">
        <v>131</v>
      </c>
      <c r="B31" s="11">
        <v>29</v>
      </c>
      <c r="C31" s="12" t="s">
        <v>132</v>
      </c>
      <c r="D31" s="13">
        <v>90</v>
      </c>
      <c r="E31" s="13">
        <v>90</v>
      </c>
      <c r="F31" s="14"/>
      <c r="G31" s="13"/>
      <c r="H31" s="13"/>
      <c r="I31" s="13"/>
      <c r="J31" s="13"/>
      <c r="M31">
        <f>D31+E31+F31+G31+H31</f>
        <v>180</v>
      </c>
      <c r="N31">
        <f>D31*0.17+E31*0.17+F31*0.17+G31*0.17+H31*0.17</f>
        <v>30.6</v>
      </c>
      <c r="O31">
        <f>I31*0.15</f>
        <v>0</v>
      </c>
      <c r="P31">
        <f>ROUND(N31+O31,0)</f>
        <v>31</v>
      </c>
    </row>
    <row r="32" spans="1:16" x14ac:dyDescent="0.25">
      <c r="A32" s="11" t="s">
        <v>133</v>
      </c>
      <c r="B32" s="11">
        <v>30</v>
      </c>
      <c r="C32" s="12" t="s">
        <v>134</v>
      </c>
      <c r="D32" s="13">
        <v>88</v>
      </c>
      <c r="E32" s="13">
        <v>98</v>
      </c>
      <c r="F32" s="14"/>
      <c r="G32" s="13"/>
      <c r="H32" s="13"/>
      <c r="I32" s="13"/>
      <c r="J32" s="13"/>
      <c r="M32">
        <f>D32+E32+F32+G32+H32</f>
        <v>186</v>
      </c>
      <c r="N32">
        <f>D32*0.17+E32*0.17+F32*0.17+G32*0.17+H32*0.17</f>
        <v>31.62</v>
      </c>
      <c r="O32">
        <f>I32*0.15</f>
        <v>0</v>
      </c>
      <c r="P32">
        <f>ROUND(N32+O32,0)</f>
        <v>32</v>
      </c>
    </row>
  </sheetData>
  <sheetProtection algorithmName="SHA-512" hashValue="4FDCaiQ0f3cVRGpHOazlPF4MNxSFTstv+ORmXL2FXeN4flwwwwOS22Afy3UjDSojQcSHd3x0X/iEwXwxuTY9qA==" saltValue="oa0b2wU9lr+gNBfpn2J7Mw==" spinCount="100000" sheet="1" objects="1" scenarios="1"/>
  <dataValidations count="30">
    <dataValidation type="whole" allowBlank="1" showInputMessage="1" showErrorMessage="1" errorTitle="Valor fuera de rango" error="Ingrese un valor correcto" sqref="F3" xr:uid="{118A6A37-54E7-4BEB-8378-D34BD5D1D6EB}">
      <formula1>0</formula1>
      <formula2>100</formula2>
    </dataValidation>
    <dataValidation type="whole" allowBlank="1" showInputMessage="1" showErrorMessage="1" errorTitle="Valor fuera de rango" error="Ingrese un valor correcto" sqref="F4" xr:uid="{BB61FD24-4441-46B7-9377-A0F4C6A3370D}">
      <formula1>0</formula1>
      <formula2>100</formula2>
    </dataValidation>
    <dataValidation type="whole" allowBlank="1" showInputMessage="1" showErrorMessage="1" errorTitle="Valor fuera de rango" error="Ingrese un valor correcto" sqref="F5" xr:uid="{90A0BB0C-B681-4255-B4A7-9DB548758F09}">
      <formula1>0</formula1>
      <formula2>100</formula2>
    </dataValidation>
    <dataValidation type="whole" allowBlank="1" showInputMessage="1" showErrorMessage="1" errorTitle="Valor fuera de rango" error="Ingrese un valor correcto" sqref="F6" xr:uid="{BE8062E1-C09B-4EA6-8749-8E718437B89F}">
      <formula1>0</formula1>
      <formula2>100</formula2>
    </dataValidation>
    <dataValidation type="whole" allowBlank="1" showInputMessage="1" showErrorMessage="1" errorTitle="Valor fuera de rango" error="Ingrese un valor correcto" sqref="F7" xr:uid="{0B832DB5-D020-4ADD-8E7A-1ADCF907588F}">
      <formula1>0</formula1>
      <formula2>100</formula2>
    </dataValidation>
    <dataValidation type="whole" allowBlank="1" showInputMessage="1" showErrorMessage="1" errorTitle="Valor fuera de rango" error="Ingrese un valor correcto" sqref="F8" xr:uid="{5718D8AF-73F8-4D38-816E-5123E25D5151}">
      <formula1>0</formula1>
      <formula2>100</formula2>
    </dataValidation>
    <dataValidation type="whole" allowBlank="1" showInputMessage="1" showErrorMessage="1" errorTitle="Valor fuera de rango" error="Ingrese un valor correcto" sqref="F9" xr:uid="{86B6BDCA-E7C2-47F4-8391-52B92BD17E8E}">
      <formula1>0</formula1>
      <formula2>100</formula2>
    </dataValidation>
    <dataValidation type="whole" allowBlank="1" showInputMessage="1" showErrorMessage="1" errorTitle="Valor fuera de rango" error="Ingrese un valor correcto" sqref="F10" xr:uid="{2E8A6C40-430C-4C9D-8A6F-EC8DE759509A}">
      <formula1>0</formula1>
      <formula2>100</formula2>
    </dataValidation>
    <dataValidation type="whole" allowBlank="1" showInputMessage="1" showErrorMessage="1" errorTitle="Valor fuera de rango" error="Ingrese un valor correcto" sqref="F11" xr:uid="{FDC89724-B4EF-4442-B51C-96A77FDB75F8}">
      <formula1>0</formula1>
      <formula2>100</formula2>
    </dataValidation>
    <dataValidation type="whole" allowBlank="1" showInputMessage="1" showErrorMessage="1" errorTitle="Valor fuera de rango" error="Ingrese un valor correcto" sqref="F12" xr:uid="{066E49ED-3ACF-4897-9344-4BF82D860A69}">
      <formula1>0</formula1>
      <formula2>100</formula2>
    </dataValidation>
    <dataValidation type="whole" allowBlank="1" showInputMessage="1" showErrorMessage="1" errorTitle="Valor fuera de rango" error="Ingrese un valor correcto" sqref="F13" xr:uid="{87F9F453-F672-4B25-B6E4-1B8C14B7340E}">
      <formula1>0</formula1>
      <formula2>100</formula2>
    </dataValidation>
    <dataValidation type="whole" allowBlank="1" showInputMessage="1" showErrorMessage="1" errorTitle="Valor fuera de rango" error="Ingrese un valor correcto" sqref="F14" xr:uid="{7E8A7635-643F-4D46-AB72-D38119867A36}">
      <formula1>0</formula1>
      <formula2>100</formula2>
    </dataValidation>
    <dataValidation type="whole" allowBlank="1" showInputMessage="1" showErrorMessage="1" errorTitle="Valor fuera de rango" error="Ingrese un valor correcto" sqref="F15" xr:uid="{BF934D74-8426-4441-89F9-5AF6FE7E8CD9}">
      <formula1>0</formula1>
      <formula2>100</formula2>
    </dataValidation>
    <dataValidation type="whole" allowBlank="1" showInputMessage="1" showErrorMessage="1" errorTitle="Valor fuera de rango" error="Ingrese un valor correcto" sqref="F16" xr:uid="{21A45467-4C01-491F-A214-4B4F06FA8EB2}">
      <formula1>0</formula1>
      <formula2>100</formula2>
    </dataValidation>
    <dataValidation type="whole" allowBlank="1" showInputMessage="1" showErrorMessage="1" errorTitle="Valor fuera de rango" error="Ingrese un valor correcto" sqref="F17" xr:uid="{250761D3-16B8-44F3-882C-E7E37891DDB2}">
      <formula1>0</formula1>
      <formula2>100</formula2>
    </dataValidation>
    <dataValidation type="whole" allowBlank="1" showInputMessage="1" showErrorMessage="1" errorTitle="Valor fuera de rango" error="Ingrese un valor correcto" sqref="F18" xr:uid="{29D7BDCE-61AC-4C20-B830-2861E3B1B871}">
      <formula1>0</formula1>
      <formula2>100</formula2>
    </dataValidation>
    <dataValidation type="whole" allowBlank="1" showInputMessage="1" showErrorMessage="1" errorTitle="Valor fuera de rango" error="Ingrese un valor correcto" sqref="F19" xr:uid="{BCF8D337-5364-4D22-BDCB-61A8A6C944D0}">
      <formula1>0</formula1>
      <formula2>100</formula2>
    </dataValidation>
    <dataValidation type="whole" allowBlank="1" showInputMessage="1" showErrorMessage="1" errorTitle="Valor fuera de rango" error="Ingrese un valor correcto" sqref="F20" xr:uid="{621EF246-6469-41B6-833E-99D5D3FCA24E}">
      <formula1>0</formula1>
      <formula2>100</formula2>
    </dataValidation>
    <dataValidation type="whole" allowBlank="1" showInputMessage="1" showErrorMessage="1" errorTitle="Valor fuera de rango" error="Ingrese un valor correcto" sqref="F21" xr:uid="{98A99818-0D45-45ED-993C-6CDE5F2BCAAC}">
      <formula1>0</formula1>
      <formula2>100</formula2>
    </dataValidation>
    <dataValidation type="whole" allowBlank="1" showInputMessage="1" showErrorMessage="1" errorTitle="Valor fuera de rango" error="Ingrese un valor correcto" sqref="F22" xr:uid="{0B045EC3-0134-4858-BC1B-D0EFA073E8A7}">
      <formula1>0</formula1>
      <formula2>100</formula2>
    </dataValidation>
    <dataValidation type="whole" allowBlank="1" showInputMessage="1" showErrorMessage="1" errorTitle="Valor fuera de rango" error="Ingrese un valor correcto" sqref="F23" xr:uid="{76B51525-8D4C-45D4-AC32-45C2C1FF48DC}">
      <formula1>0</formula1>
      <formula2>100</formula2>
    </dataValidation>
    <dataValidation type="whole" allowBlank="1" showInputMessage="1" showErrorMessage="1" errorTitle="Valor fuera de rango" error="Ingrese un valor correcto" sqref="F24" xr:uid="{CEC06FD0-9721-4F69-974F-3F1792D5EDEB}">
      <formula1>0</formula1>
      <formula2>100</formula2>
    </dataValidation>
    <dataValidation type="whole" allowBlank="1" showInputMessage="1" showErrorMessage="1" errorTitle="Valor fuera de rango" error="Ingrese un valor correcto" sqref="F25" xr:uid="{8BE23FE3-95C3-46C7-89C7-5E9D23EBD7EA}">
      <formula1>0</formula1>
      <formula2>100</formula2>
    </dataValidation>
    <dataValidation type="whole" allowBlank="1" showInputMessage="1" showErrorMessage="1" errorTitle="Valor fuera de rango" error="Ingrese un valor correcto" sqref="F26" xr:uid="{6F327100-766C-4689-848C-1D62829E00B7}">
      <formula1>0</formula1>
      <formula2>100</formula2>
    </dataValidation>
    <dataValidation type="whole" allowBlank="1" showInputMessage="1" showErrorMessage="1" errorTitle="Valor fuera de rango" error="Ingrese un valor correcto" sqref="F27" xr:uid="{3BB0968D-F426-4000-89DE-505A8AF7766A}">
      <formula1>0</formula1>
      <formula2>100</formula2>
    </dataValidation>
    <dataValidation type="whole" allowBlank="1" showInputMessage="1" showErrorMessage="1" errorTitle="Valor fuera de rango" error="Ingrese un valor correcto" sqref="F28" xr:uid="{95FD3840-F181-4C02-AF8C-15048C653D8F}">
      <formula1>0</formula1>
      <formula2>100</formula2>
    </dataValidation>
    <dataValidation type="whole" allowBlank="1" showInputMessage="1" showErrorMessage="1" errorTitle="Valor fuera de rango" error="Ingrese un valor correcto" sqref="F29" xr:uid="{110781AF-B4B4-4978-8A05-5A1D36045387}">
      <formula1>0</formula1>
      <formula2>100</formula2>
    </dataValidation>
    <dataValidation type="whole" allowBlank="1" showInputMessage="1" showErrorMessage="1" errorTitle="Valor fuera de rango" error="Ingrese un valor correcto" sqref="F30" xr:uid="{1E403F37-4899-44E9-AFE1-495789E6E58A}">
      <formula1>0</formula1>
      <formula2>100</formula2>
    </dataValidation>
    <dataValidation type="whole" allowBlank="1" showInputMessage="1" showErrorMessage="1" errorTitle="Valor fuera de rango" error="Ingrese un valor correcto" sqref="F31" xr:uid="{4D9BB3C2-EF5F-447D-99F7-1500DC86E632}">
      <formula1>0</formula1>
      <formula2>100</formula2>
    </dataValidation>
    <dataValidation type="whole" allowBlank="1" showInputMessage="1" showErrorMessage="1" errorTitle="Valor fuera de rango" error="Ingrese un valor correcto" sqref="F32" xr:uid="{CBEE2242-DCD1-4D1F-BFA9-329AA78EA71E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81488-A42D-43D7-A79E-857C60099B0E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136</v>
      </c>
      <c r="C1" s="1" t="s">
        <v>137</v>
      </c>
      <c r="D1" s="5" t="s">
        <v>200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138</v>
      </c>
      <c r="B3" s="11">
        <v>1</v>
      </c>
      <c r="C3" s="12" t="s">
        <v>139</v>
      </c>
      <c r="D3" s="13">
        <v>90</v>
      </c>
      <c r="E3" s="13">
        <v>100</v>
      </c>
      <c r="F3" s="14"/>
      <c r="G3" s="13"/>
      <c r="H3" s="13"/>
      <c r="I3" s="13"/>
      <c r="J3" s="13"/>
      <c r="M3">
        <f>D3+E3+F3+G3+H3</f>
        <v>190</v>
      </c>
      <c r="N3">
        <f>D3*0.17+E3*0.17+F3*0.17+G3*0.17+H3*0.17</f>
        <v>32.299999999999997</v>
      </c>
      <c r="O3">
        <f>I3*0.15</f>
        <v>0</v>
      </c>
      <c r="P3">
        <f>ROUND(N3+O3,0)</f>
        <v>32</v>
      </c>
    </row>
    <row r="4" spans="1:16" x14ac:dyDescent="0.25">
      <c r="A4" s="11" t="s">
        <v>140</v>
      </c>
      <c r="B4" s="11">
        <v>2</v>
      </c>
      <c r="C4" s="12" t="s">
        <v>141</v>
      </c>
      <c r="D4" s="13">
        <v>100</v>
      </c>
      <c r="E4" s="13">
        <v>100</v>
      </c>
      <c r="F4" s="14"/>
      <c r="G4" s="13"/>
      <c r="H4" s="13"/>
      <c r="I4" s="13"/>
      <c r="J4" s="13"/>
      <c r="M4">
        <f>D4+E4+F4+G4+H4</f>
        <v>200</v>
      </c>
      <c r="N4">
        <f>D4*0.17+E4*0.17+F4*0.17+G4*0.17+H4*0.17</f>
        <v>34</v>
      </c>
      <c r="O4">
        <f>I4*0.15</f>
        <v>0</v>
      </c>
      <c r="P4">
        <f>ROUND(N4+O4,0)</f>
        <v>34</v>
      </c>
    </row>
    <row r="5" spans="1:16" x14ac:dyDescent="0.25">
      <c r="A5" s="11" t="s">
        <v>142</v>
      </c>
      <c r="B5" s="11">
        <v>3</v>
      </c>
      <c r="C5" s="12" t="s">
        <v>143</v>
      </c>
      <c r="D5" s="13">
        <v>86</v>
      </c>
      <c r="E5" s="13">
        <v>91</v>
      </c>
      <c r="F5" s="14"/>
      <c r="G5" s="13"/>
      <c r="H5" s="13"/>
      <c r="I5" s="13"/>
      <c r="J5" s="13"/>
      <c r="M5">
        <f>D5+E5+F5+G5+H5</f>
        <v>177</v>
      </c>
      <c r="N5">
        <f>D5*0.17+E5*0.17+F5*0.17+G5*0.17+H5*0.17</f>
        <v>30.090000000000003</v>
      </c>
      <c r="O5">
        <f>I5*0.15</f>
        <v>0</v>
      </c>
      <c r="P5">
        <f>ROUND(N5+O5,0)</f>
        <v>30</v>
      </c>
    </row>
    <row r="6" spans="1:16" x14ac:dyDescent="0.25">
      <c r="A6" s="11" t="s">
        <v>144</v>
      </c>
      <c r="B6" s="11">
        <v>4</v>
      </c>
      <c r="C6" s="12" t="s">
        <v>145</v>
      </c>
      <c r="D6" s="13">
        <v>88</v>
      </c>
      <c r="E6" s="13">
        <v>94</v>
      </c>
      <c r="F6" s="14"/>
      <c r="G6" s="13"/>
      <c r="H6" s="13"/>
      <c r="I6" s="13"/>
      <c r="J6" s="13"/>
      <c r="M6">
        <f>D6+E6+F6+G6+H6</f>
        <v>182</v>
      </c>
      <c r="N6">
        <f>D6*0.17+E6*0.17+F6*0.17+G6*0.17+H6*0.17</f>
        <v>30.94</v>
      </c>
      <c r="O6">
        <f>I6*0.15</f>
        <v>0</v>
      </c>
      <c r="P6">
        <f>ROUND(N6+O6,0)</f>
        <v>31</v>
      </c>
    </row>
    <row r="7" spans="1:16" x14ac:dyDescent="0.25">
      <c r="A7" s="11" t="s">
        <v>146</v>
      </c>
      <c r="B7" s="11">
        <v>5</v>
      </c>
      <c r="C7" s="12" t="s">
        <v>147</v>
      </c>
      <c r="D7" s="13">
        <v>100</v>
      </c>
      <c r="E7" s="13">
        <v>100</v>
      </c>
      <c r="F7" s="14"/>
      <c r="G7" s="13"/>
      <c r="H7" s="13"/>
      <c r="I7" s="13"/>
      <c r="J7" s="13"/>
      <c r="M7">
        <f>D7+E7+F7+G7+H7</f>
        <v>200</v>
      </c>
      <c r="N7">
        <f>D7*0.17+E7*0.17+F7*0.17+G7*0.17+H7*0.17</f>
        <v>34</v>
      </c>
      <c r="O7">
        <f>I7*0.15</f>
        <v>0</v>
      </c>
      <c r="P7">
        <f>ROUND(N7+O7,0)</f>
        <v>34</v>
      </c>
    </row>
    <row r="8" spans="1:16" x14ac:dyDescent="0.25">
      <c r="A8" s="11" t="s">
        <v>148</v>
      </c>
      <c r="B8" s="11">
        <v>6</v>
      </c>
      <c r="C8" s="12" t="s">
        <v>149</v>
      </c>
      <c r="D8" s="13">
        <v>86</v>
      </c>
      <c r="E8" s="13">
        <v>93</v>
      </c>
      <c r="F8" s="14"/>
      <c r="G8" s="13"/>
      <c r="H8" s="13"/>
      <c r="I8" s="13"/>
      <c r="J8" s="13"/>
      <c r="M8">
        <f>D8+E8+F8+G8+H8</f>
        <v>179</v>
      </c>
      <c r="N8">
        <f>D8*0.17+E8*0.17+F8*0.17+G8*0.17+H8*0.17</f>
        <v>30.43</v>
      </c>
      <c r="O8">
        <f>I8*0.15</f>
        <v>0</v>
      </c>
      <c r="P8">
        <f>ROUND(N8+O8,0)</f>
        <v>30</v>
      </c>
    </row>
    <row r="9" spans="1:16" x14ac:dyDescent="0.25">
      <c r="A9" s="11" t="s">
        <v>150</v>
      </c>
      <c r="B9" s="11">
        <v>7</v>
      </c>
      <c r="C9" s="12" t="s">
        <v>151</v>
      </c>
      <c r="D9" s="13">
        <v>86</v>
      </c>
      <c r="E9" s="13">
        <v>96</v>
      </c>
      <c r="F9" s="14"/>
      <c r="G9" s="13"/>
      <c r="H9" s="13"/>
      <c r="I9" s="13"/>
      <c r="J9" s="13"/>
      <c r="M9">
        <f>D9+E9+F9+G9+H9</f>
        <v>182</v>
      </c>
      <c r="N9">
        <f>D9*0.17+E9*0.17+F9*0.17+G9*0.17+H9*0.17</f>
        <v>30.94</v>
      </c>
      <c r="O9">
        <f>I9*0.15</f>
        <v>0</v>
      </c>
      <c r="P9">
        <f>ROUND(N9+O9,0)</f>
        <v>31</v>
      </c>
    </row>
    <row r="10" spans="1:16" x14ac:dyDescent="0.25">
      <c r="A10" s="11" t="s">
        <v>152</v>
      </c>
      <c r="B10" s="11">
        <v>8</v>
      </c>
      <c r="C10" s="12" t="s">
        <v>153</v>
      </c>
      <c r="D10" s="13">
        <v>88</v>
      </c>
      <c r="E10" s="13">
        <v>93</v>
      </c>
      <c r="F10" s="14"/>
      <c r="G10" s="13"/>
      <c r="H10" s="13"/>
      <c r="I10" s="13"/>
      <c r="J10" s="13"/>
      <c r="M10">
        <f>D10+E10+F10+G10+H10</f>
        <v>181</v>
      </c>
      <c r="N10">
        <f>D10*0.17+E10*0.17+F10*0.17+G10*0.17+H10*0.17</f>
        <v>30.770000000000003</v>
      </c>
      <c r="O10">
        <f>I10*0.15</f>
        <v>0</v>
      </c>
      <c r="P10">
        <f>ROUND(N10+O10,0)</f>
        <v>31</v>
      </c>
    </row>
    <row r="11" spans="1:16" x14ac:dyDescent="0.25">
      <c r="A11" s="11" t="s">
        <v>154</v>
      </c>
      <c r="B11" s="11">
        <v>9</v>
      </c>
      <c r="C11" s="12" t="s">
        <v>155</v>
      </c>
      <c r="D11" s="13">
        <v>90</v>
      </c>
      <c r="E11" s="13">
        <v>100</v>
      </c>
      <c r="F11" s="14"/>
      <c r="G11" s="13"/>
      <c r="H11" s="13"/>
      <c r="I11" s="13"/>
      <c r="J11" s="13"/>
      <c r="M11">
        <f>D11+E11+F11+G11+H11</f>
        <v>190</v>
      </c>
      <c r="N11">
        <f>D11*0.17+E11*0.17+F11*0.17+G11*0.17+H11*0.17</f>
        <v>32.299999999999997</v>
      </c>
      <c r="O11">
        <f>I11*0.15</f>
        <v>0</v>
      </c>
      <c r="P11">
        <f>ROUND(N11+O11,0)</f>
        <v>32</v>
      </c>
    </row>
    <row r="12" spans="1:16" x14ac:dyDescent="0.25">
      <c r="A12" s="11" t="s">
        <v>156</v>
      </c>
      <c r="B12" s="11">
        <v>10</v>
      </c>
      <c r="C12" s="12" t="s">
        <v>157</v>
      </c>
      <c r="D12" s="13">
        <v>100</v>
      </c>
      <c r="E12" s="13">
        <v>100</v>
      </c>
      <c r="F12" s="14"/>
      <c r="G12" s="13"/>
      <c r="H12" s="13"/>
      <c r="I12" s="13"/>
      <c r="J12" s="13"/>
      <c r="M12">
        <f>D12+E12+F12+G12+H12</f>
        <v>200</v>
      </c>
      <c r="N12">
        <f>D12*0.17+E12*0.17+F12*0.17+G12*0.17+H12*0.17</f>
        <v>34</v>
      </c>
      <c r="O12">
        <f>I12*0.15</f>
        <v>0</v>
      </c>
      <c r="P12">
        <f>ROUND(N12+O12,0)</f>
        <v>34</v>
      </c>
    </row>
    <row r="13" spans="1:16" x14ac:dyDescent="0.25">
      <c r="A13" s="11" t="s">
        <v>158</v>
      </c>
      <c r="B13" s="11">
        <v>11</v>
      </c>
      <c r="C13" s="12" t="s">
        <v>159</v>
      </c>
      <c r="D13" s="13">
        <v>100</v>
      </c>
      <c r="E13" s="13">
        <v>100</v>
      </c>
      <c r="F13" s="14"/>
      <c r="G13" s="13"/>
      <c r="H13" s="13"/>
      <c r="I13" s="13"/>
      <c r="J13" s="13"/>
      <c r="M13">
        <f>D13+E13+F13+G13+H13</f>
        <v>200</v>
      </c>
      <c r="N13">
        <f>D13*0.17+E13*0.17+F13*0.17+G13*0.17+H13*0.17</f>
        <v>34</v>
      </c>
      <c r="O13">
        <f>I13*0.15</f>
        <v>0</v>
      </c>
      <c r="P13">
        <f>ROUND(N13+O13,0)</f>
        <v>34</v>
      </c>
    </row>
    <row r="14" spans="1:16" x14ac:dyDescent="0.25">
      <c r="A14" s="11" t="s">
        <v>160</v>
      </c>
      <c r="B14" s="11">
        <v>12</v>
      </c>
      <c r="C14" s="12" t="s">
        <v>161</v>
      </c>
      <c r="D14" s="13">
        <v>100</v>
      </c>
      <c r="E14" s="13">
        <v>100</v>
      </c>
      <c r="F14" s="14"/>
      <c r="G14" s="13"/>
      <c r="H14" s="13"/>
      <c r="I14" s="13"/>
      <c r="J14" s="13"/>
      <c r="M14">
        <f>D14+E14+F14+G14+H14</f>
        <v>200</v>
      </c>
      <c r="N14">
        <f>D14*0.17+E14*0.17+F14*0.17+G14*0.17+H14*0.17</f>
        <v>34</v>
      </c>
      <c r="O14">
        <f>I14*0.15</f>
        <v>0</v>
      </c>
      <c r="P14">
        <f>ROUND(N14+O14,0)</f>
        <v>34</v>
      </c>
    </row>
    <row r="15" spans="1:16" x14ac:dyDescent="0.25">
      <c r="A15" s="11" t="s">
        <v>162</v>
      </c>
      <c r="B15" s="11">
        <v>13</v>
      </c>
      <c r="C15" s="12" t="s">
        <v>163</v>
      </c>
      <c r="D15" s="13">
        <v>100</v>
      </c>
      <c r="E15" s="13">
        <v>100</v>
      </c>
      <c r="F15" s="14"/>
      <c r="G15" s="13"/>
      <c r="H15" s="13"/>
      <c r="I15" s="13"/>
      <c r="J15" s="13"/>
      <c r="M15">
        <f>D15+E15+F15+G15+H15</f>
        <v>200</v>
      </c>
      <c r="N15">
        <f>D15*0.17+E15*0.17+F15*0.17+G15*0.17+H15*0.17</f>
        <v>34</v>
      </c>
      <c r="O15">
        <f>I15*0.15</f>
        <v>0</v>
      </c>
      <c r="P15">
        <f>ROUND(N15+O15,0)</f>
        <v>34</v>
      </c>
    </row>
    <row r="16" spans="1:16" x14ac:dyDescent="0.25">
      <c r="A16" s="11" t="s">
        <v>164</v>
      </c>
      <c r="B16" s="11">
        <v>14</v>
      </c>
      <c r="C16" s="12" t="s">
        <v>165</v>
      </c>
      <c r="D16" s="13">
        <v>94</v>
      </c>
      <c r="E16" s="13">
        <v>77</v>
      </c>
      <c r="F16" s="14"/>
      <c r="G16" s="13"/>
      <c r="H16" s="13"/>
      <c r="I16" s="13"/>
      <c r="J16" s="13"/>
      <c r="M16">
        <f>D16+E16+F16+G16+H16</f>
        <v>171</v>
      </c>
      <c r="N16">
        <f>D16*0.17+E16*0.17+F16*0.17+G16*0.17+H16*0.17</f>
        <v>29.07</v>
      </c>
      <c r="O16">
        <f>I16*0.15</f>
        <v>0</v>
      </c>
      <c r="P16">
        <f>ROUND(N16+O16,0)</f>
        <v>29</v>
      </c>
    </row>
    <row r="17" spans="1:16" x14ac:dyDescent="0.25">
      <c r="A17" s="11" t="s">
        <v>166</v>
      </c>
      <c r="B17" s="11">
        <v>15</v>
      </c>
      <c r="C17" s="12" t="s">
        <v>167</v>
      </c>
      <c r="D17" s="13">
        <v>100</v>
      </c>
      <c r="E17" s="13">
        <v>100</v>
      </c>
      <c r="F17" s="14"/>
      <c r="G17" s="13"/>
      <c r="H17" s="13"/>
      <c r="I17" s="13"/>
      <c r="J17" s="13"/>
      <c r="M17">
        <f>D17+E17+F17+G17+H17</f>
        <v>200</v>
      </c>
      <c r="N17">
        <f>D17*0.17+E17*0.17+F17*0.17+G17*0.17+H17*0.17</f>
        <v>34</v>
      </c>
      <c r="O17">
        <f>I17*0.15</f>
        <v>0</v>
      </c>
      <c r="P17">
        <f>ROUND(N17+O17,0)</f>
        <v>34</v>
      </c>
    </row>
    <row r="18" spans="1:16" x14ac:dyDescent="0.25">
      <c r="A18" s="11" t="s">
        <v>168</v>
      </c>
      <c r="B18" s="11">
        <v>16</v>
      </c>
      <c r="C18" s="12" t="s">
        <v>169</v>
      </c>
      <c r="D18" s="13">
        <v>98</v>
      </c>
      <c r="E18" s="13">
        <v>86</v>
      </c>
      <c r="F18" s="14"/>
      <c r="G18" s="13"/>
      <c r="H18" s="13"/>
      <c r="I18" s="13"/>
      <c r="J18" s="13"/>
      <c r="M18">
        <f>D18+E18+F18+G18+H18</f>
        <v>184</v>
      </c>
      <c r="N18">
        <f>D18*0.17+E18*0.17+F18*0.17+G18*0.17+H18*0.17</f>
        <v>31.28</v>
      </c>
      <c r="O18">
        <f>I18*0.15</f>
        <v>0</v>
      </c>
      <c r="P18">
        <f>ROUND(N18+O18,0)</f>
        <v>31</v>
      </c>
    </row>
    <row r="19" spans="1:16" x14ac:dyDescent="0.25">
      <c r="A19" s="11" t="s">
        <v>170</v>
      </c>
      <c r="B19" s="11">
        <v>17</v>
      </c>
      <c r="C19" s="12" t="s">
        <v>171</v>
      </c>
      <c r="D19" s="13">
        <v>92</v>
      </c>
      <c r="E19" s="13">
        <v>81</v>
      </c>
      <c r="F19" s="14"/>
      <c r="G19" s="13"/>
      <c r="H19" s="13"/>
      <c r="I19" s="13"/>
      <c r="J19" s="13"/>
      <c r="M19">
        <f>D19+E19+F19+G19+H19</f>
        <v>173</v>
      </c>
      <c r="N19">
        <f>D19*0.17+E19*0.17+F19*0.17+G19*0.17+H19*0.17</f>
        <v>29.410000000000004</v>
      </c>
      <c r="O19">
        <f>I19*0.15</f>
        <v>0</v>
      </c>
      <c r="P19">
        <f>ROUND(N19+O19,0)</f>
        <v>29</v>
      </c>
    </row>
    <row r="20" spans="1:16" x14ac:dyDescent="0.25">
      <c r="A20" s="11" t="s">
        <v>172</v>
      </c>
      <c r="B20" s="11">
        <v>18</v>
      </c>
      <c r="C20" s="12" t="s">
        <v>173</v>
      </c>
      <c r="D20" s="13">
        <v>100</v>
      </c>
      <c r="E20" s="13">
        <v>100</v>
      </c>
      <c r="F20" s="14"/>
      <c r="G20" s="13"/>
      <c r="H20" s="13"/>
      <c r="I20" s="13"/>
      <c r="J20" s="13"/>
      <c r="M20">
        <f>D20+E20+F20+G20+H20</f>
        <v>200</v>
      </c>
      <c r="N20">
        <f>D20*0.17+E20*0.17+F20*0.17+G20*0.17+H20*0.17</f>
        <v>34</v>
      </c>
      <c r="O20">
        <f>I20*0.15</f>
        <v>0</v>
      </c>
      <c r="P20">
        <f>ROUND(N20+O20,0)</f>
        <v>34</v>
      </c>
    </row>
    <row r="21" spans="1:16" x14ac:dyDescent="0.25">
      <c r="A21" s="11" t="s">
        <v>174</v>
      </c>
      <c r="B21" s="11">
        <v>19</v>
      </c>
      <c r="C21" s="12" t="s">
        <v>175</v>
      </c>
      <c r="D21" s="13">
        <v>100</v>
      </c>
      <c r="E21" s="13">
        <v>100</v>
      </c>
      <c r="F21" s="14"/>
      <c r="G21" s="13"/>
      <c r="H21" s="13"/>
      <c r="I21" s="13"/>
      <c r="J21" s="13"/>
      <c r="M21">
        <f>D21+E21+F21+G21+H21</f>
        <v>200</v>
      </c>
      <c r="N21">
        <f>D21*0.17+E21*0.17+F21*0.17+G21*0.17+H21*0.17</f>
        <v>34</v>
      </c>
      <c r="O21">
        <f>I21*0.15</f>
        <v>0</v>
      </c>
      <c r="P21">
        <f>ROUND(N21+O21,0)</f>
        <v>34</v>
      </c>
    </row>
    <row r="22" spans="1:16" x14ac:dyDescent="0.25">
      <c r="A22" s="11" t="s">
        <v>176</v>
      </c>
      <c r="B22" s="11">
        <v>20</v>
      </c>
      <c r="C22" s="12" t="s">
        <v>177</v>
      </c>
      <c r="D22" s="13">
        <v>100</v>
      </c>
      <c r="E22" s="13">
        <v>100</v>
      </c>
      <c r="F22" s="14"/>
      <c r="G22" s="13"/>
      <c r="H22" s="13"/>
      <c r="I22" s="13"/>
      <c r="J22" s="13"/>
      <c r="M22">
        <f>D22+E22+F22+G22+H22</f>
        <v>200</v>
      </c>
      <c r="N22">
        <f>D22*0.17+E22*0.17+F22*0.17+G22*0.17+H22*0.17</f>
        <v>34</v>
      </c>
      <c r="O22">
        <f>I22*0.15</f>
        <v>0</v>
      </c>
      <c r="P22">
        <f>ROUND(N22+O22,0)</f>
        <v>34</v>
      </c>
    </row>
    <row r="23" spans="1:16" x14ac:dyDescent="0.25">
      <c r="A23" s="11" t="s">
        <v>178</v>
      </c>
      <c r="B23" s="11">
        <v>21</v>
      </c>
      <c r="C23" s="12" t="s">
        <v>179</v>
      </c>
      <c r="D23" s="13">
        <v>86</v>
      </c>
      <c r="E23" s="13">
        <v>97</v>
      </c>
      <c r="F23" s="14"/>
      <c r="G23" s="13"/>
      <c r="H23" s="13"/>
      <c r="I23" s="13"/>
      <c r="J23" s="13"/>
      <c r="M23">
        <f>D23+E23+F23+G23+H23</f>
        <v>183</v>
      </c>
      <c r="N23">
        <f>D23*0.17+E23*0.17+F23*0.17+G23*0.17+H23*0.17</f>
        <v>31.110000000000003</v>
      </c>
      <c r="O23">
        <f>I23*0.15</f>
        <v>0</v>
      </c>
      <c r="P23">
        <f>ROUND(N23+O23,0)</f>
        <v>31</v>
      </c>
    </row>
    <row r="24" spans="1:16" x14ac:dyDescent="0.25">
      <c r="A24" s="11" t="s">
        <v>180</v>
      </c>
      <c r="B24" s="11">
        <v>22</v>
      </c>
      <c r="C24" s="12" t="s">
        <v>181</v>
      </c>
      <c r="D24" s="13">
        <v>96</v>
      </c>
      <c r="E24" s="13">
        <v>97</v>
      </c>
      <c r="F24" s="14"/>
      <c r="G24" s="13"/>
      <c r="H24" s="13"/>
      <c r="I24" s="13"/>
      <c r="J24" s="13"/>
      <c r="M24">
        <f>D24+E24+F24+G24+H24</f>
        <v>193</v>
      </c>
      <c r="N24">
        <f>D24*0.17+E24*0.17+F24*0.17+G24*0.17+H24*0.17</f>
        <v>32.81</v>
      </c>
      <c r="O24">
        <f>I24*0.15</f>
        <v>0</v>
      </c>
      <c r="P24">
        <f>ROUND(N24+O24,0)</f>
        <v>33</v>
      </c>
    </row>
    <row r="25" spans="1:16" x14ac:dyDescent="0.25">
      <c r="A25" s="11" t="s">
        <v>182</v>
      </c>
      <c r="B25" s="11">
        <v>23</v>
      </c>
      <c r="C25" s="12" t="s">
        <v>183</v>
      </c>
      <c r="D25" s="13">
        <v>100</v>
      </c>
      <c r="E25" s="13">
        <v>100</v>
      </c>
      <c r="F25" s="14"/>
      <c r="G25" s="13"/>
      <c r="H25" s="13"/>
      <c r="I25" s="13"/>
      <c r="J25" s="13"/>
      <c r="M25">
        <f>D25+E25+F25+G25+H25</f>
        <v>200</v>
      </c>
      <c r="N25">
        <f>D25*0.17+E25*0.17+F25*0.17+G25*0.17+H25*0.17</f>
        <v>34</v>
      </c>
      <c r="O25">
        <f>I25*0.15</f>
        <v>0</v>
      </c>
      <c r="P25">
        <f>ROUND(N25+O25,0)</f>
        <v>34</v>
      </c>
    </row>
    <row r="26" spans="1:16" x14ac:dyDescent="0.25">
      <c r="A26" s="11" t="s">
        <v>184</v>
      </c>
      <c r="B26" s="11">
        <v>24</v>
      </c>
      <c r="C26" s="12" t="s">
        <v>185</v>
      </c>
      <c r="D26" s="13">
        <v>96</v>
      </c>
      <c r="E26" s="13">
        <v>94</v>
      </c>
      <c r="F26" s="14"/>
      <c r="G26" s="13"/>
      <c r="H26" s="13"/>
      <c r="I26" s="13"/>
      <c r="J26" s="13"/>
      <c r="M26">
        <f>D26+E26+F26+G26+H26</f>
        <v>190</v>
      </c>
      <c r="N26">
        <f>D26*0.17+E26*0.17+F26*0.17+G26*0.17+H26*0.17</f>
        <v>32.299999999999997</v>
      </c>
      <c r="O26">
        <f>I26*0.15</f>
        <v>0</v>
      </c>
      <c r="P26">
        <f>ROUND(N26+O26,0)</f>
        <v>32</v>
      </c>
    </row>
    <row r="27" spans="1:16" x14ac:dyDescent="0.25">
      <c r="A27" s="11" t="s">
        <v>186</v>
      </c>
      <c r="B27" s="11">
        <v>25</v>
      </c>
      <c r="C27" s="12" t="s">
        <v>187</v>
      </c>
      <c r="D27" s="13">
        <v>98</v>
      </c>
      <c r="E27" s="13">
        <v>100</v>
      </c>
      <c r="F27" s="14"/>
      <c r="G27" s="13"/>
      <c r="H27" s="13"/>
      <c r="I27" s="13"/>
      <c r="J27" s="13"/>
      <c r="M27">
        <f>D27+E27+F27+G27+H27</f>
        <v>198</v>
      </c>
      <c r="N27">
        <f>D27*0.17+E27*0.17+F27*0.17+G27*0.17+H27*0.17</f>
        <v>33.659999999999997</v>
      </c>
      <c r="O27">
        <f>I27*0.15</f>
        <v>0</v>
      </c>
      <c r="P27">
        <f>ROUND(N27+O27,0)</f>
        <v>34</v>
      </c>
    </row>
    <row r="28" spans="1:16" x14ac:dyDescent="0.25">
      <c r="A28" s="11" t="s">
        <v>188</v>
      </c>
      <c r="B28" s="11">
        <v>26</v>
      </c>
      <c r="C28" s="12" t="s">
        <v>189</v>
      </c>
      <c r="D28" s="13">
        <v>90</v>
      </c>
      <c r="E28" s="13">
        <v>94</v>
      </c>
      <c r="F28" s="14"/>
      <c r="G28" s="13"/>
      <c r="H28" s="13"/>
      <c r="I28" s="13"/>
      <c r="J28" s="13"/>
      <c r="M28">
        <f>D28+E28+F28+G28+H28</f>
        <v>184</v>
      </c>
      <c r="N28">
        <f>D28*0.17+E28*0.17+F28*0.17+G28*0.17+H28*0.17</f>
        <v>31.28</v>
      </c>
      <c r="O28">
        <f>I28*0.15</f>
        <v>0</v>
      </c>
      <c r="P28">
        <f>ROUND(N28+O28,0)</f>
        <v>31</v>
      </c>
    </row>
    <row r="29" spans="1:16" x14ac:dyDescent="0.25">
      <c r="A29" s="11" t="s">
        <v>190</v>
      </c>
      <c r="B29" s="11">
        <v>27</v>
      </c>
      <c r="C29" s="12" t="s">
        <v>191</v>
      </c>
      <c r="D29" s="13">
        <v>80</v>
      </c>
      <c r="E29" s="13">
        <v>76</v>
      </c>
      <c r="F29" s="14"/>
      <c r="G29" s="13"/>
      <c r="H29" s="13"/>
      <c r="I29" s="13"/>
      <c r="J29" s="13"/>
      <c r="M29">
        <f>D29+E29+F29+G29+H29</f>
        <v>156</v>
      </c>
      <c r="N29">
        <f>D29*0.17+E29*0.17+F29*0.17+G29*0.17+H29*0.17</f>
        <v>26.520000000000003</v>
      </c>
      <c r="O29">
        <f>I29*0.15</f>
        <v>0</v>
      </c>
      <c r="P29">
        <f>ROUND(N29+O29,0)</f>
        <v>27</v>
      </c>
    </row>
    <row r="30" spans="1:16" x14ac:dyDescent="0.25">
      <c r="A30" s="11" t="s">
        <v>192</v>
      </c>
      <c r="B30" s="11">
        <v>28</v>
      </c>
      <c r="C30" s="12" t="s">
        <v>193</v>
      </c>
      <c r="D30" s="13">
        <v>96</v>
      </c>
      <c r="E30" s="13">
        <v>97</v>
      </c>
      <c r="F30" s="14"/>
      <c r="G30" s="13"/>
      <c r="H30" s="13"/>
      <c r="I30" s="13"/>
      <c r="J30" s="13"/>
      <c r="M30">
        <f>D30+E30+F30+G30+H30</f>
        <v>193</v>
      </c>
      <c r="N30">
        <f>D30*0.17+E30*0.17+F30*0.17+G30*0.17+H30*0.17</f>
        <v>32.81</v>
      </c>
      <c r="O30">
        <f>I30*0.15</f>
        <v>0</v>
      </c>
      <c r="P30">
        <f>ROUND(N30+O30,0)</f>
        <v>33</v>
      </c>
    </row>
    <row r="31" spans="1:16" x14ac:dyDescent="0.25">
      <c r="A31" s="11" t="s">
        <v>194</v>
      </c>
      <c r="B31" s="11">
        <v>29</v>
      </c>
      <c r="C31" s="12" t="s">
        <v>195</v>
      </c>
      <c r="D31" s="13">
        <v>70</v>
      </c>
      <c r="E31" s="13">
        <v>79</v>
      </c>
      <c r="F31" s="14"/>
      <c r="G31" s="13"/>
      <c r="H31" s="13"/>
      <c r="I31" s="13"/>
      <c r="J31" s="13"/>
      <c r="M31">
        <f>D31+E31+F31+G31+H31</f>
        <v>149</v>
      </c>
      <c r="N31">
        <f>D31*0.17+E31*0.17+F31*0.17+G31*0.17+H31*0.17</f>
        <v>25.330000000000002</v>
      </c>
      <c r="O31">
        <f>I31*0.15</f>
        <v>0</v>
      </c>
      <c r="P31">
        <f>ROUND(N31+O31,0)</f>
        <v>25</v>
      </c>
    </row>
    <row r="32" spans="1:16" x14ac:dyDescent="0.25">
      <c r="A32" s="11" t="s">
        <v>196</v>
      </c>
      <c r="B32" s="11">
        <v>30</v>
      </c>
      <c r="C32" s="12" t="s">
        <v>197</v>
      </c>
      <c r="D32" s="13">
        <v>82</v>
      </c>
      <c r="E32" s="13">
        <v>96</v>
      </c>
      <c r="F32" s="14"/>
      <c r="G32" s="13"/>
      <c r="H32" s="13"/>
      <c r="I32" s="13"/>
      <c r="J32" s="13"/>
      <c r="M32">
        <f>D32+E32+F32+G32+H32</f>
        <v>178</v>
      </c>
      <c r="N32">
        <f>D32*0.17+E32*0.17+F32*0.17+G32*0.17+H32*0.17</f>
        <v>30.26</v>
      </c>
      <c r="O32">
        <f>I32*0.15</f>
        <v>0</v>
      </c>
      <c r="P32">
        <f>ROUND(N32+O32,0)</f>
        <v>30</v>
      </c>
    </row>
    <row r="33" spans="1:16" x14ac:dyDescent="0.25">
      <c r="A33" s="11" t="s">
        <v>198</v>
      </c>
      <c r="B33" s="11">
        <v>31</v>
      </c>
      <c r="C33" s="12" t="s">
        <v>199</v>
      </c>
      <c r="D33" s="13">
        <v>82</v>
      </c>
      <c r="E33" s="13">
        <v>84</v>
      </c>
      <c r="F33" s="14"/>
      <c r="G33" s="13"/>
      <c r="H33" s="13"/>
      <c r="I33" s="13"/>
      <c r="J33" s="13"/>
      <c r="M33">
        <f>D33+E33+F33+G33+H33</f>
        <v>166</v>
      </c>
      <c r="N33">
        <f>D33*0.17+E33*0.17+F33*0.17+G33*0.17+H33*0.17</f>
        <v>28.220000000000002</v>
      </c>
      <c r="O33">
        <f>I33*0.15</f>
        <v>0</v>
      </c>
      <c r="P33">
        <f>ROUND(N33+O33,0)</f>
        <v>28</v>
      </c>
    </row>
  </sheetData>
  <sheetProtection algorithmName="SHA-512" hashValue="sF4gKOCwAy7Cbllbj6MfS88ha/wBHmLOXltAAz3uaUzSfyIuY9WS4EPs2maOZW73sJwG5JdzkAOEcDFaWpgQEA==" saltValue="ISD+/2z/PlZkoZGGNNOX5A==" spinCount="100000" sheet="1" objects="1" scenarios="1"/>
  <dataValidations count="31">
    <dataValidation type="whole" allowBlank="1" showInputMessage="1" showErrorMessage="1" errorTitle="Valor fuera de rango" error="Ingrese un valor correcto" sqref="F3" xr:uid="{D14106BF-56FE-4482-B234-1F3D24C3DA3D}">
      <formula1>0</formula1>
      <formula2>100</formula2>
    </dataValidation>
    <dataValidation type="whole" allowBlank="1" showInputMessage="1" showErrorMessage="1" errorTitle="Valor fuera de rango" error="Ingrese un valor correcto" sqref="F4" xr:uid="{8FF8D8F6-035B-4EEB-BFA8-93E1B6FE1DB7}">
      <formula1>0</formula1>
      <formula2>100</formula2>
    </dataValidation>
    <dataValidation type="whole" allowBlank="1" showInputMessage="1" showErrorMessage="1" errorTitle="Valor fuera de rango" error="Ingrese un valor correcto" sqref="F5" xr:uid="{3DB79CE7-B979-4778-B445-BDBA64F5E75E}">
      <formula1>0</formula1>
      <formula2>100</formula2>
    </dataValidation>
    <dataValidation type="whole" allowBlank="1" showInputMessage="1" showErrorMessage="1" errorTitle="Valor fuera de rango" error="Ingrese un valor correcto" sqref="F6" xr:uid="{0A49DFE5-4302-4DE5-9389-278DD31E782E}">
      <formula1>0</formula1>
      <formula2>100</formula2>
    </dataValidation>
    <dataValidation type="whole" allowBlank="1" showInputMessage="1" showErrorMessage="1" errorTitle="Valor fuera de rango" error="Ingrese un valor correcto" sqref="F7" xr:uid="{4D133DD9-6230-4147-8FA0-A93E3425B2B3}">
      <formula1>0</formula1>
      <formula2>100</formula2>
    </dataValidation>
    <dataValidation type="whole" allowBlank="1" showInputMessage="1" showErrorMessage="1" errorTitle="Valor fuera de rango" error="Ingrese un valor correcto" sqref="F8" xr:uid="{41D72481-1EDC-431C-8AB3-79CB14E69998}">
      <formula1>0</formula1>
      <formula2>100</formula2>
    </dataValidation>
    <dataValidation type="whole" allowBlank="1" showInputMessage="1" showErrorMessage="1" errorTitle="Valor fuera de rango" error="Ingrese un valor correcto" sqref="F9" xr:uid="{FD671698-FDA3-4C14-84DF-82CC7D3B0E2F}">
      <formula1>0</formula1>
      <formula2>100</formula2>
    </dataValidation>
    <dataValidation type="whole" allowBlank="1" showInputMessage="1" showErrorMessage="1" errorTitle="Valor fuera de rango" error="Ingrese un valor correcto" sqref="F10" xr:uid="{536CF5E3-FD84-425A-8574-99CBE979EADB}">
      <formula1>0</formula1>
      <formula2>100</formula2>
    </dataValidation>
    <dataValidation type="whole" allowBlank="1" showInputMessage="1" showErrorMessage="1" errorTitle="Valor fuera de rango" error="Ingrese un valor correcto" sqref="F11" xr:uid="{279B4B25-440A-4B0A-B181-ED3C9116949C}">
      <formula1>0</formula1>
      <formula2>100</formula2>
    </dataValidation>
    <dataValidation type="whole" allowBlank="1" showInputMessage="1" showErrorMessage="1" errorTitle="Valor fuera de rango" error="Ingrese un valor correcto" sqref="F12" xr:uid="{77F34E5B-49B9-46E9-91EC-27541EAA6782}">
      <formula1>0</formula1>
      <formula2>100</formula2>
    </dataValidation>
    <dataValidation type="whole" allowBlank="1" showInputMessage="1" showErrorMessage="1" errorTitle="Valor fuera de rango" error="Ingrese un valor correcto" sqref="F13" xr:uid="{BDCA4FCD-91D1-4D36-B0A6-CFEF0378069B}">
      <formula1>0</formula1>
      <formula2>100</formula2>
    </dataValidation>
    <dataValidation type="whole" allowBlank="1" showInputMessage="1" showErrorMessage="1" errorTitle="Valor fuera de rango" error="Ingrese un valor correcto" sqref="F14" xr:uid="{BD95EB65-AFA7-441F-823E-B41EAEF0CDEC}">
      <formula1>0</formula1>
      <formula2>100</formula2>
    </dataValidation>
    <dataValidation type="whole" allowBlank="1" showInputMessage="1" showErrorMessage="1" errorTitle="Valor fuera de rango" error="Ingrese un valor correcto" sqref="F15" xr:uid="{621EE890-4434-4A96-892A-C7A15289BCBF}">
      <formula1>0</formula1>
      <formula2>100</formula2>
    </dataValidation>
    <dataValidation type="whole" allowBlank="1" showInputMessage="1" showErrorMessage="1" errorTitle="Valor fuera de rango" error="Ingrese un valor correcto" sqref="F16" xr:uid="{32C01FD7-7105-45B6-A859-DE79307E6B4F}">
      <formula1>0</formula1>
      <formula2>100</formula2>
    </dataValidation>
    <dataValidation type="whole" allowBlank="1" showInputMessage="1" showErrorMessage="1" errorTitle="Valor fuera de rango" error="Ingrese un valor correcto" sqref="F17" xr:uid="{A4463552-D12C-49D0-B410-C319C542582F}">
      <formula1>0</formula1>
      <formula2>100</formula2>
    </dataValidation>
    <dataValidation type="whole" allowBlank="1" showInputMessage="1" showErrorMessage="1" errorTitle="Valor fuera de rango" error="Ingrese un valor correcto" sqref="F18" xr:uid="{33B1D5E5-D339-4B64-BEB9-B65DE7BE64D4}">
      <formula1>0</formula1>
      <formula2>100</formula2>
    </dataValidation>
    <dataValidation type="whole" allowBlank="1" showInputMessage="1" showErrorMessage="1" errorTitle="Valor fuera de rango" error="Ingrese un valor correcto" sqref="F19" xr:uid="{9A127F56-3E4B-4907-A755-20AD9F597095}">
      <formula1>0</formula1>
      <formula2>100</formula2>
    </dataValidation>
    <dataValidation type="whole" allowBlank="1" showInputMessage="1" showErrorMessage="1" errorTitle="Valor fuera de rango" error="Ingrese un valor correcto" sqref="F20" xr:uid="{589EA466-6F74-4B46-86AF-E7B2F96FA027}">
      <formula1>0</formula1>
      <formula2>100</formula2>
    </dataValidation>
    <dataValidation type="whole" allowBlank="1" showInputMessage="1" showErrorMessage="1" errorTitle="Valor fuera de rango" error="Ingrese un valor correcto" sqref="F21" xr:uid="{D69A1CB1-74C5-458B-8FB2-380C49701EAA}">
      <formula1>0</formula1>
      <formula2>100</formula2>
    </dataValidation>
    <dataValidation type="whole" allowBlank="1" showInputMessage="1" showErrorMessage="1" errorTitle="Valor fuera de rango" error="Ingrese un valor correcto" sqref="F22" xr:uid="{BAD85A29-9977-4421-A481-A35702E967E7}">
      <formula1>0</formula1>
      <formula2>100</formula2>
    </dataValidation>
    <dataValidation type="whole" allowBlank="1" showInputMessage="1" showErrorMessage="1" errorTitle="Valor fuera de rango" error="Ingrese un valor correcto" sqref="F23" xr:uid="{9E451C8E-E385-4395-9698-DAFE8FC3FD6E}">
      <formula1>0</formula1>
      <formula2>100</formula2>
    </dataValidation>
    <dataValidation type="whole" allowBlank="1" showInputMessage="1" showErrorMessage="1" errorTitle="Valor fuera de rango" error="Ingrese un valor correcto" sqref="F24" xr:uid="{81BC61CF-FC59-440C-BC64-7A6753589B4F}">
      <formula1>0</formula1>
      <formula2>100</formula2>
    </dataValidation>
    <dataValidation type="whole" allowBlank="1" showInputMessage="1" showErrorMessage="1" errorTitle="Valor fuera de rango" error="Ingrese un valor correcto" sqref="F25" xr:uid="{A0D9A9DD-CD9A-4BF1-A7AF-14C93BA934E7}">
      <formula1>0</formula1>
      <formula2>100</formula2>
    </dataValidation>
    <dataValidation type="whole" allowBlank="1" showInputMessage="1" showErrorMessage="1" errorTitle="Valor fuera de rango" error="Ingrese un valor correcto" sqref="F26" xr:uid="{7B52B1E5-1678-4EBD-A7AC-73FBFEF00F49}">
      <formula1>0</formula1>
      <formula2>100</formula2>
    </dataValidation>
    <dataValidation type="whole" allowBlank="1" showInputMessage="1" showErrorMessage="1" errorTitle="Valor fuera de rango" error="Ingrese un valor correcto" sqref="F27" xr:uid="{879044B0-B4E3-4194-B326-AF8F257C33E3}">
      <formula1>0</formula1>
      <formula2>100</formula2>
    </dataValidation>
    <dataValidation type="whole" allowBlank="1" showInputMessage="1" showErrorMessage="1" errorTitle="Valor fuera de rango" error="Ingrese un valor correcto" sqref="F28" xr:uid="{B585B038-F9F6-4BA4-8B47-D562190A6332}">
      <formula1>0</formula1>
      <formula2>100</formula2>
    </dataValidation>
    <dataValidation type="whole" allowBlank="1" showInputMessage="1" showErrorMessage="1" errorTitle="Valor fuera de rango" error="Ingrese un valor correcto" sqref="F29" xr:uid="{95CCC324-7EEA-496F-AE7C-3DEA750FCD64}">
      <formula1>0</formula1>
      <formula2>100</formula2>
    </dataValidation>
    <dataValidation type="whole" allowBlank="1" showInputMessage="1" showErrorMessage="1" errorTitle="Valor fuera de rango" error="Ingrese un valor correcto" sqref="F30" xr:uid="{95DC68E2-AF03-4E8A-A5BF-C23C95F78F13}">
      <formula1>0</formula1>
      <formula2>100</formula2>
    </dataValidation>
    <dataValidation type="whole" allowBlank="1" showInputMessage="1" showErrorMessage="1" errorTitle="Valor fuera de rango" error="Ingrese un valor correcto" sqref="F31" xr:uid="{B26FCB80-A47B-4807-A5D0-3BE97E4ECB16}">
      <formula1>0</formula1>
      <formula2>100</formula2>
    </dataValidation>
    <dataValidation type="whole" allowBlank="1" showInputMessage="1" showErrorMessage="1" errorTitle="Valor fuera de rango" error="Ingrese un valor correcto" sqref="F32" xr:uid="{6DE7912D-A488-42FB-836E-0AE3ABA179B1}">
      <formula1>0</formula1>
      <formula2>100</formula2>
    </dataValidation>
    <dataValidation type="whole" allowBlank="1" showInputMessage="1" showErrorMessage="1" errorTitle="Valor fuera de rango" error="Ingrese un valor correcto" sqref="F33" xr:uid="{60B0A7D4-94F7-4375-A756-FD476DE555D4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9F0FA-F101-4516-8045-5E9C6ECE31E3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201</v>
      </c>
      <c r="C1" s="1" t="s">
        <v>202</v>
      </c>
      <c r="D1" s="5" t="s">
        <v>265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203</v>
      </c>
      <c r="B3" s="11">
        <v>1</v>
      </c>
      <c r="C3" s="12" t="s">
        <v>204</v>
      </c>
      <c r="D3" s="13">
        <v>100</v>
      </c>
      <c r="E3" s="13">
        <v>100</v>
      </c>
      <c r="F3" s="14"/>
      <c r="G3" s="13"/>
      <c r="H3" s="13"/>
      <c r="I3" s="13"/>
      <c r="J3" s="13"/>
      <c r="M3">
        <f>D3+E3+F3+G3+H3</f>
        <v>200</v>
      </c>
      <c r="N3">
        <f>D3*0.17+E3*0.17+F3*0.17+G3*0.17+H3*0.17</f>
        <v>34</v>
      </c>
      <c r="O3">
        <f>I3*0.15</f>
        <v>0</v>
      </c>
      <c r="P3">
        <f>ROUND(N3+O3,0)</f>
        <v>34</v>
      </c>
    </row>
    <row r="4" spans="1:16" x14ac:dyDescent="0.25">
      <c r="A4" s="11" t="s">
        <v>205</v>
      </c>
      <c r="B4" s="11">
        <v>2</v>
      </c>
      <c r="C4" s="12" t="s">
        <v>206</v>
      </c>
      <c r="D4" s="13">
        <v>92</v>
      </c>
      <c r="E4" s="13">
        <v>97</v>
      </c>
      <c r="F4" s="14"/>
      <c r="G4" s="13"/>
      <c r="H4" s="13"/>
      <c r="I4" s="13"/>
      <c r="J4" s="13"/>
      <c r="M4">
        <f>D4+E4+F4+G4+H4</f>
        <v>189</v>
      </c>
      <c r="N4">
        <f>D4*0.17+E4*0.17+F4*0.17+G4*0.17+H4*0.17</f>
        <v>32.130000000000003</v>
      </c>
      <c r="O4">
        <f>I4*0.15</f>
        <v>0</v>
      </c>
      <c r="P4">
        <f>ROUND(N4+O4,0)</f>
        <v>32</v>
      </c>
    </row>
    <row r="5" spans="1:16" x14ac:dyDescent="0.25">
      <c r="A5" s="11" t="s">
        <v>207</v>
      </c>
      <c r="B5" s="11">
        <v>3</v>
      </c>
      <c r="C5" s="12" t="s">
        <v>208</v>
      </c>
      <c r="D5" s="13">
        <v>86</v>
      </c>
      <c r="E5" s="13">
        <v>70</v>
      </c>
      <c r="F5" s="14"/>
      <c r="G5" s="13"/>
      <c r="H5" s="13"/>
      <c r="I5" s="13"/>
      <c r="J5" s="13"/>
      <c r="M5">
        <f>D5+E5+F5+G5+H5</f>
        <v>156</v>
      </c>
      <c r="N5">
        <f>D5*0.17+E5*0.17+F5*0.17+G5*0.17+H5*0.17</f>
        <v>26.520000000000003</v>
      </c>
      <c r="O5">
        <f>I5*0.15</f>
        <v>0</v>
      </c>
      <c r="P5">
        <f>ROUND(N5+O5,0)</f>
        <v>27</v>
      </c>
    </row>
    <row r="6" spans="1:16" x14ac:dyDescent="0.25">
      <c r="A6" s="11" t="s">
        <v>209</v>
      </c>
      <c r="B6" s="11">
        <v>4</v>
      </c>
      <c r="C6" s="12" t="s">
        <v>210</v>
      </c>
      <c r="D6" s="13">
        <v>96</v>
      </c>
      <c r="E6" s="13">
        <v>86</v>
      </c>
      <c r="F6" s="14"/>
      <c r="G6" s="13"/>
      <c r="H6" s="13"/>
      <c r="I6" s="13"/>
      <c r="J6" s="13"/>
      <c r="M6">
        <f>D6+E6+F6+G6+H6</f>
        <v>182</v>
      </c>
      <c r="N6">
        <f>D6*0.17+E6*0.17+F6*0.17+G6*0.17+H6*0.17</f>
        <v>30.94</v>
      </c>
      <c r="O6">
        <f>I6*0.15</f>
        <v>0</v>
      </c>
      <c r="P6">
        <f>ROUND(N6+O6,0)</f>
        <v>31</v>
      </c>
    </row>
    <row r="7" spans="1:16" x14ac:dyDescent="0.25">
      <c r="A7" s="11" t="s">
        <v>211</v>
      </c>
      <c r="B7" s="11">
        <v>5</v>
      </c>
      <c r="C7" s="12" t="s">
        <v>212</v>
      </c>
      <c r="D7" s="13">
        <v>100</v>
      </c>
      <c r="E7" s="13">
        <v>96</v>
      </c>
      <c r="F7" s="14"/>
      <c r="G7" s="13"/>
      <c r="H7" s="13"/>
      <c r="I7" s="13"/>
      <c r="J7" s="13"/>
      <c r="M7">
        <f>D7+E7+F7+G7+H7</f>
        <v>196</v>
      </c>
      <c r="N7">
        <f>D7*0.17+E7*0.17+F7*0.17+G7*0.17+H7*0.17</f>
        <v>33.32</v>
      </c>
      <c r="O7">
        <f>I7*0.15</f>
        <v>0</v>
      </c>
      <c r="P7">
        <f>ROUND(N7+O7,0)</f>
        <v>33</v>
      </c>
    </row>
    <row r="8" spans="1:16" x14ac:dyDescent="0.25">
      <c r="A8" s="11" t="s">
        <v>213</v>
      </c>
      <c r="B8" s="11">
        <v>6</v>
      </c>
      <c r="C8" s="12" t="s">
        <v>214</v>
      </c>
      <c r="D8" s="13">
        <v>100</v>
      </c>
      <c r="E8" s="13">
        <v>100</v>
      </c>
      <c r="F8" s="14"/>
      <c r="G8" s="13"/>
      <c r="H8" s="13"/>
      <c r="I8" s="13"/>
      <c r="J8" s="13"/>
      <c r="M8">
        <f>D8+E8+F8+G8+H8</f>
        <v>200</v>
      </c>
      <c r="N8">
        <f>D8*0.17+E8*0.17+F8*0.17+G8*0.17+H8*0.17</f>
        <v>34</v>
      </c>
      <c r="O8">
        <f>I8*0.15</f>
        <v>0</v>
      </c>
      <c r="P8">
        <f>ROUND(N8+O8,0)</f>
        <v>34</v>
      </c>
    </row>
    <row r="9" spans="1:16" x14ac:dyDescent="0.25">
      <c r="A9" s="11" t="s">
        <v>215</v>
      </c>
      <c r="B9" s="11">
        <v>7</v>
      </c>
      <c r="C9" s="12" t="s">
        <v>216</v>
      </c>
      <c r="D9" s="13">
        <v>100</v>
      </c>
      <c r="E9" s="13">
        <v>100</v>
      </c>
      <c r="F9" s="14"/>
      <c r="G9" s="13"/>
      <c r="H9" s="13"/>
      <c r="I9" s="13"/>
      <c r="J9" s="13"/>
      <c r="M9">
        <f>D9+E9+F9+G9+H9</f>
        <v>200</v>
      </c>
      <c r="N9">
        <f>D9*0.17+E9*0.17+F9*0.17+G9*0.17+H9*0.17</f>
        <v>34</v>
      </c>
      <c r="O9">
        <f>I9*0.15</f>
        <v>0</v>
      </c>
      <c r="P9">
        <f>ROUND(N9+O9,0)</f>
        <v>34</v>
      </c>
    </row>
    <row r="10" spans="1:16" x14ac:dyDescent="0.25">
      <c r="A10" s="11" t="s">
        <v>217</v>
      </c>
      <c r="B10" s="11">
        <v>8</v>
      </c>
      <c r="C10" s="12" t="s">
        <v>218</v>
      </c>
      <c r="D10" s="13">
        <v>92</v>
      </c>
      <c r="E10" s="13">
        <v>94</v>
      </c>
      <c r="F10" s="14"/>
      <c r="G10" s="13"/>
      <c r="H10" s="13"/>
      <c r="I10" s="13"/>
      <c r="J10" s="13"/>
      <c r="M10">
        <f>D10+E10+F10+G10+H10</f>
        <v>186</v>
      </c>
      <c r="N10">
        <f>D10*0.17+E10*0.17+F10*0.17+G10*0.17+H10*0.17</f>
        <v>31.62</v>
      </c>
      <c r="O10">
        <f>I10*0.15</f>
        <v>0</v>
      </c>
      <c r="P10">
        <f>ROUND(N10+O10,0)</f>
        <v>32</v>
      </c>
    </row>
    <row r="11" spans="1:16" x14ac:dyDescent="0.25">
      <c r="A11" s="11" t="s">
        <v>219</v>
      </c>
      <c r="B11" s="11">
        <v>9</v>
      </c>
      <c r="C11" s="12" t="s">
        <v>220</v>
      </c>
      <c r="D11" s="13">
        <v>100</v>
      </c>
      <c r="E11" s="13">
        <v>97</v>
      </c>
      <c r="F11" s="14"/>
      <c r="G11" s="13"/>
      <c r="H11" s="13"/>
      <c r="I11" s="13"/>
      <c r="J11" s="13"/>
      <c r="M11">
        <f>D11+E11+F11+G11+H11</f>
        <v>197</v>
      </c>
      <c r="N11">
        <f>D11*0.17+E11*0.17+F11*0.17+G11*0.17+H11*0.17</f>
        <v>33.49</v>
      </c>
      <c r="O11">
        <f>I11*0.15</f>
        <v>0</v>
      </c>
      <c r="P11">
        <f>ROUND(N11+O11,0)</f>
        <v>33</v>
      </c>
    </row>
    <row r="12" spans="1:16" x14ac:dyDescent="0.25">
      <c r="A12" s="11" t="s">
        <v>221</v>
      </c>
      <c r="B12" s="11">
        <v>10</v>
      </c>
      <c r="C12" s="12" t="s">
        <v>222</v>
      </c>
      <c r="D12" s="13">
        <v>100</v>
      </c>
      <c r="E12" s="13">
        <v>100</v>
      </c>
      <c r="F12" s="14"/>
      <c r="G12" s="13"/>
      <c r="H12" s="13"/>
      <c r="I12" s="13"/>
      <c r="J12" s="13"/>
      <c r="M12">
        <f>D12+E12+F12+G12+H12</f>
        <v>200</v>
      </c>
      <c r="N12">
        <f>D12*0.17+E12*0.17+F12*0.17+G12*0.17+H12*0.17</f>
        <v>34</v>
      </c>
      <c r="O12">
        <f>I12*0.15</f>
        <v>0</v>
      </c>
      <c r="P12">
        <f>ROUND(N12+O12,0)</f>
        <v>34</v>
      </c>
    </row>
    <row r="13" spans="1:16" x14ac:dyDescent="0.25">
      <c r="A13" s="11" t="s">
        <v>223</v>
      </c>
      <c r="B13" s="11">
        <v>11</v>
      </c>
      <c r="C13" s="12" t="s">
        <v>224</v>
      </c>
      <c r="D13" s="13">
        <v>96</v>
      </c>
      <c r="E13" s="13">
        <v>97</v>
      </c>
      <c r="F13" s="14"/>
      <c r="G13" s="13"/>
      <c r="H13" s="13"/>
      <c r="I13" s="13"/>
      <c r="J13" s="13"/>
      <c r="M13">
        <f>D13+E13+F13+G13+H13</f>
        <v>193</v>
      </c>
      <c r="N13">
        <f>D13*0.17+E13*0.17+F13*0.17+G13*0.17+H13*0.17</f>
        <v>32.81</v>
      </c>
      <c r="O13">
        <f>I13*0.15</f>
        <v>0</v>
      </c>
      <c r="P13">
        <f>ROUND(N13+O13,0)</f>
        <v>33</v>
      </c>
    </row>
    <row r="14" spans="1:16" x14ac:dyDescent="0.25">
      <c r="A14" s="11" t="s">
        <v>225</v>
      </c>
      <c r="B14" s="11">
        <v>12</v>
      </c>
      <c r="C14" s="12" t="s">
        <v>226</v>
      </c>
      <c r="D14" s="13">
        <v>86</v>
      </c>
      <c r="E14" s="13">
        <v>91</v>
      </c>
      <c r="F14" s="14"/>
      <c r="G14" s="13"/>
      <c r="H14" s="13"/>
      <c r="I14" s="13"/>
      <c r="J14" s="13"/>
      <c r="M14">
        <f>D14+E14+F14+G14+H14</f>
        <v>177</v>
      </c>
      <c r="N14">
        <f>D14*0.17+E14*0.17+F14*0.17+G14*0.17+H14*0.17</f>
        <v>30.090000000000003</v>
      </c>
      <c r="O14">
        <f>I14*0.15</f>
        <v>0</v>
      </c>
      <c r="P14">
        <f>ROUND(N14+O14,0)</f>
        <v>30</v>
      </c>
    </row>
    <row r="15" spans="1:16" x14ac:dyDescent="0.25">
      <c r="A15" s="11" t="s">
        <v>227</v>
      </c>
      <c r="B15" s="11">
        <v>13</v>
      </c>
      <c r="C15" s="12" t="s">
        <v>228</v>
      </c>
      <c r="D15" s="13">
        <v>100</v>
      </c>
      <c r="E15" s="13">
        <v>100</v>
      </c>
      <c r="F15" s="14"/>
      <c r="G15" s="13"/>
      <c r="H15" s="13"/>
      <c r="I15" s="13"/>
      <c r="J15" s="13"/>
      <c r="M15">
        <f>D15+E15+F15+G15+H15</f>
        <v>200</v>
      </c>
      <c r="N15">
        <f>D15*0.17+E15*0.17+F15*0.17+G15*0.17+H15*0.17</f>
        <v>34</v>
      </c>
      <c r="O15">
        <f>I15*0.15</f>
        <v>0</v>
      </c>
      <c r="P15">
        <f>ROUND(N15+O15,0)</f>
        <v>34</v>
      </c>
    </row>
    <row r="16" spans="1:16" x14ac:dyDescent="0.25">
      <c r="A16" s="11" t="s">
        <v>229</v>
      </c>
      <c r="B16" s="11">
        <v>14</v>
      </c>
      <c r="C16" s="12" t="s">
        <v>230</v>
      </c>
      <c r="D16" s="13">
        <v>84</v>
      </c>
      <c r="E16" s="13">
        <v>93</v>
      </c>
      <c r="F16" s="14"/>
      <c r="G16" s="13"/>
      <c r="H16" s="13"/>
      <c r="I16" s="13"/>
      <c r="J16" s="13"/>
      <c r="M16">
        <f>D16+E16+F16+G16+H16</f>
        <v>177</v>
      </c>
      <c r="N16">
        <f>D16*0.17+E16*0.17+F16*0.17+G16*0.17+H16*0.17</f>
        <v>30.090000000000003</v>
      </c>
      <c r="O16">
        <f>I16*0.15</f>
        <v>0</v>
      </c>
      <c r="P16">
        <f>ROUND(N16+O16,0)</f>
        <v>30</v>
      </c>
    </row>
    <row r="17" spans="1:16" x14ac:dyDescent="0.25">
      <c r="A17" s="11" t="s">
        <v>231</v>
      </c>
      <c r="B17" s="11">
        <v>15</v>
      </c>
      <c r="C17" s="12" t="s">
        <v>232</v>
      </c>
      <c r="D17" s="13">
        <v>100</v>
      </c>
      <c r="E17" s="13">
        <v>99</v>
      </c>
      <c r="F17" s="14"/>
      <c r="G17" s="13"/>
      <c r="H17" s="13"/>
      <c r="I17" s="13"/>
      <c r="J17" s="13"/>
      <c r="M17">
        <f>D17+E17+F17+G17+H17</f>
        <v>199</v>
      </c>
      <c r="N17">
        <f>D17*0.17+E17*0.17+F17*0.17+G17*0.17+H17*0.17</f>
        <v>33.83</v>
      </c>
      <c r="O17">
        <f>I17*0.15</f>
        <v>0</v>
      </c>
      <c r="P17">
        <f>ROUND(N17+O17,0)</f>
        <v>34</v>
      </c>
    </row>
    <row r="18" spans="1:16" x14ac:dyDescent="0.25">
      <c r="A18" s="11" t="s">
        <v>233</v>
      </c>
      <c r="B18" s="11">
        <v>16</v>
      </c>
      <c r="C18" s="12" t="s">
        <v>234</v>
      </c>
      <c r="D18" s="13">
        <v>96</v>
      </c>
      <c r="E18" s="13">
        <v>91</v>
      </c>
      <c r="F18" s="14"/>
      <c r="G18" s="13"/>
      <c r="H18" s="13"/>
      <c r="I18" s="13"/>
      <c r="J18" s="13"/>
      <c r="M18">
        <f>D18+E18+F18+G18+H18</f>
        <v>187</v>
      </c>
      <c r="N18">
        <f>D18*0.17+E18*0.17+F18*0.17+G18*0.17+H18*0.17</f>
        <v>31.79</v>
      </c>
      <c r="O18">
        <f>I18*0.15</f>
        <v>0</v>
      </c>
      <c r="P18">
        <f>ROUND(N18+O18,0)</f>
        <v>32</v>
      </c>
    </row>
    <row r="19" spans="1:16" x14ac:dyDescent="0.25">
      <c r="A19" s="11" t="s">
        <v>235</v>
      </c>
      <c r="B19" s="11">
        <v>17</v>
      </c>
      <c r="C19" s="12" t="s">
        <v>236</v>
      </c>
      <c r="D19" s="13">
        <v>92</v>
      </c>
      <c r="E19" s="13">
        <v>93</v>
      </c>
      <c r="F19" s="14"/>
      <c r="G19" s="13"/>
      <c r="H19" s="13"/>
      <c r="I19" s="13"/>
      <c r="J19" s="13"/>
      <c r="M19">
        <f>D19+E19+F19+G19+H19</f>
        <v>185</v>
      </c>
      <c r="N19">
        <f>D19*0.17+E19*0.17+F19*0.17+G19*0.17+H19*0.17</f>
        <v>31.450000000000003</v>
      </c>
      <c r="O19">
        <f>I19*0.15</f>
        <v>0</v>
      </c>
      <c r="P19">
        <f>ROUND(N19+O19,0)</f>
        <v>31</v>
      </c>
    </row>
    <row r="20" spans="1:16" x14ac:dyDescent="0.25">
      <c r="A20" s="11" t="s">
        <v>237</v>
      </c>
      <c r="B20" s="11">
        <v>18</v>
      </c>
      <c r="C20" s="12" t="s">
        <v>238</v>
      </c>
      <c r="D20" s="13">
        <v>100</v>
      </c>
      <c r="E20" s="13">
        <v>100</v>
      </c>
      <c r="F20" s="14"/>
      <c r="G20" s="13"/>
      <c r="H20" s="13"/>
      <c r="I20" s="13"/>
      <c r="J20" s="13"/>
      <c r="M20">
        <f>D20+E20+F20+G20+H20</f>
        <v>200</v>
      </c>
      <c r="N20">
        <f>D20*0.17+E20*0.17+F20*0.17+G20*0.17+H20*0.17</f>
        <v>34</v>
      </c>
      <c r="O20">
        <f>I20*0.15</f>
        <v>0</v>
      </c>
      <c r="P20">
        <f>ROUND(N20+O20,0)</f>
        <v>34</v>
      </c>
    </row>
    <row r="21" spans="1:16" x14ac:dyDescent="0.25">
      <c r="A21" s="11" t="s">
        <v>239</v>
      </c>
      <c r="B21" s="11">
        <v>19</v>
      </c>
      <c r="C21" s="12" t="s">
        <v>240</v>
      </c>
      <c r="D21" s="13">
        <v>100</v>
      </c>
      <c r="E21" s="13">
        <v>100</v>
      </c>
      <c r="F21" s="14"/>
      <c r="G21" s="13"/>
      <c r="H21" s="13"/>
      <c r="I21" s="13"/>
      <c r="J21" s="13"/>
      <c r="M21">
        <f>D21+E21+F21+G21+H21</f>
        <v>200</v>
      </c>
      <c r="N21">
        <f>D21*0.17+E21*0.17+F21*0.17+G21*0.17+H21*0.17</f>
        <v>34</v>
      </c>
      <c r="O21">
        <f>I21*0.15</f>
        <v>0</v>
      </c>
      <c r="P21">
        <f>ROUND(N21+O21,0)</f>
        <v>34</v>
      </c>
    </row>
    <row r="22" spans="1:16" x14ac:dyDescent="0.25">
      <c r="A22" s="11" t="s">
        <v>241</v>
      </c>
      <c r="B22" s="11">
        <v>20</v>
      </c>
      <c r="C22" s="12" t="s">
        <v>242</v>
      </c>
      <c r="D22" s="13">
        <v>100</v>
      </c>
      <c r="E22" s="13">
        <v>97</v>
      </c>
      <c r="F22" s="14"/>
      <c r="G22" s="13"/>
      <c r="H22" s="13"/>
      <c r="I22" s="13"/>
      <c r="J22" s="13"/>
      <c r="M22">
        <f>D22+E22+F22+G22+H22</f>
        <v>197</v>
      </c>
      <c r="N22">
        <f>D22*0.17+E22*0.17+F22*0.17+G22*0.17+H22*0.17</f>
        <v>33.49</v>
      </c>
      <c r="O22">
        <f>I22*0.15</f>
        <v>0</v>
      </c>
      <c r="P22">
        <f>ROUND(N22+O22,0)</f>
        <v>33</v>
      </c>
    </row>
    <row r="23" spans="1:16" x14ac:dyDescent="0.25">
      <c r="A23" s="11" t="s">
        <v>243</v>
      </c>
      <c r="B23" s="11">
        <v>21</v>
      </c>
      <c r="C23" s="12" t="s">
        <v>244</v>
      </c>
      <c r="D23" s="13">
        <v>90</v>
      </c>
      <c r="E23" s="13">
        <v>90</v>
      </c>
      <c r="F23" s="14"/>
      <c r="G23" s="13"/>
      <c r="H23" s="13"/>
      <c r="I23" s="13"/>
      <c r="J23" s="13"/>
      <c r="M23">
        <f>D23+E23+F23+G23+H23</f>
        <v>180</v>
      </c>
      <c r="N23">
        <f>D23*0.17+E23*0.17+F23*0.17+G23*0.17+H23*0.17</f>
        <v>30.6</v>
      </c>
      <c r="O23">
        <f>I23*0.15</f>
        <v>0</v>
      </c>
      <c r="P23">
        <f>ROUND(N23+O23,0)</f>
        <v>31</v>
      </c>
    </row>
    <row r="24" spans="1:16" x14ac:dyDescent="0.25">
      <c r="A24" s="11" t="s">
        <v>245</v>
      </c>
      <c r="B24" s="11">
        <v>22</v>
      </c>
      <c r="C24" s="12" t="s">
        <v>246</v>
      </c>
      <c r="D24" s="13">
        <v>100</v>
      </c>
      <c r="E24" s="13">
        <v>100</v>
      </c>
      <c r="F24" s="14"/>
      <c r="G24" s="13"/>
      <c r="H24" s="13"/>
      <c r="I24" s="13"/>
      <c r="J24" s="13"/>
      <c r="M24">
        <f>D24+E24+F24+G24+H24</f>
        <v>200</v>
      </c>
      <c r="N24">
        <f>D24*0.17+E24*0.17+F24*0.17+G24*0.17+H24*0.17</f>
        <v>34</v>
      </c>
      <c r="O24">
        <f>I24*0.15</f>
        <v>0</v>
      </c>
      <c r="P24">
        <f>ROUND(N24+O24,0)</f>
        <v>34</v>
      </c>
    </row>
    <row r="25" spans="1:16" x14ac:dyDescent="0.25">
      <c r="A25" s="11" t="s">
        <v>247</v>
      </c>
      <c r="B25" s="11">
        <v>23</v>
      </c>
      <c r="C25" s="12" t="s">
        <v>248</v>
      </c>
      <c r="D25" s="13">
        <v>100</v>
      </c>
      <c r="E25" s="13">
        <v>97</v>
      </c>
      <c r="F25" s="14"/>
      <c r="G25" s="13"/>
      <c r="H25" s="13"/>
      <c r="I25" s="13"/>
      <c r="J25" s="13"/>
      <c r="M25">
        <f>D25+E25+F25+G25+H25</f>
        <v>197</v>
      </c>
      <c r="N25">
        <f>D25*0.17+E25*0.17+F25*0.17+G25*0.17+H25*0.17</f>
        <v>33.49</v>
      </c>
      <c r="O25">
        <f>I25*0.15</f>
        <v>0</v>
      </c>
      <c r="P25">
        <f>ROUND(N25+O25,0)</f>
        <v>33</v>
      </c>
    </row>
    <row r="26" spans="1:16" x14ac:dyDescent="0.25">
      <c r="A26" s="11" t="s">
        <v>249</v>
      </c>
      <c r="B26" s="11">
        <v>24</v>
      </c>
      <c r="C26" s="12" t="s">
        <v>250</v>
      </c>
      <c r="D26" s="13">
        <v>100</v>
      </c>
      <c r="E26" s="13">
        <v>100</v>
      </c>
      <c r="F26" s="14"/>
      <c r="G26" s="13"/>
      <c r="H26" s="13"/>
      <c r="I26" s="13"/>
      <c r="J26" s="13"/>
      <c r="M26">
        <f>D26+E26+F26+G26+H26</f>
        <v>200</v>
      </c>
      <c r="N26">
        <f>D26*0.17+E26*0.17+F26*0.17+G26*0.17+H26*0.17</f>
        <v>34</v>
      </c>
      <c r="O26">
        <f>I26*0.15</f>
        <v>0</v>
      </c>
      <c r="P26">
        <f>ROUND(N26+O26,0)</f>
        <v>34</v>
      </c>
    </row>
    <row r="27" spans="1:16" x14ac:dyDescent="0.25">
      <c r="A27" s="11" t="s">
        <v>251</v>
      </c>
      <c r="B27" s="11">
        <v>25</v>
      </c>
      <c r="C27" s="12" t="s">
        <v>252</v>
      </c>
      <c r="D27" s="13">
        <v>100</v>
      </c>
      <c r="E27" s="13">
        <v>97</v>
      </c>
      <c r="F27" s="14"/>
      <c r="G27" s="13"/>
      <c r="H27" s="13"/>
      <c r="I27" s="13"/>
      <c r="J27" s="13"/>
      <c r="M27">
        <f>D27+E27+F27+G27+H27</f>
        <v>197</v>
      </c>
      <c r="N27">
        <f>D27*0.17+E27*0.17+F27*0.17+G27*0.17+H27*0.17</f>
        <v>33.49</v>
      </c>
      <c r="O27">
        <f>I27*0.15</f>
        <v>0</v>
      </c>
      <c r="P27">
        <f>ROUND(N27+O27,0)</f>
        <v>33</v>
      </c>
    </row>
    <row r="28" spans="1:16" x14ac:dyDescent="0.25">
      <c r="A28" s="11" t="s">
        <v>253</v>
      </c>
      <c r="B28" s="11">
        <v>26</v>
      </c>
      <c r="C28" s="12" t="s">
        <v>254</v>
      </c>
      <c r="D28" s="13">
        <v>100</v>
      </c>
      <c r="E28" s="13">
        <v>97</v>
      </c>
      <c r="F28" s="14"/>
      <c r="G28" s="13"/>
      <c r="H28" s="13"/>
      <c r="I28" s="13"/>
      <c r="J28" s="13"/>
      <c r="M28">
        <f>D28+E28+F28+G28+H28</f>
        <v>197</v>
      </c>
      <c r="N28">
        <f>D28*0.17+E28*0.17+F28*0.17+G28*0.17+H28*0.17</f>
        <v>33.49</v>
      </c>
      <c r="O28">
        <f>I28*0.15</f>
        <v>0</v>
      </c>
      <c r="P28">
        <f>ROUND(N28+O28,0)</f>
        <v>33</v>
      </c>
    </row>
    <row r="29" spans="1:16" x14ac:dyDescent="0.25">
      <c r="A29" s="11" t="s">
        <v>255</v>
      </c>
      <c r="B29" s="11">
        <v>27</v>
      </c>
      <c r="C29" s="12" t="s">
        <v>256</v>
      </c>
      <c r="D29" s="13">
        <v>100</v>
      </c>
      <c r="E29" s="13">
        <v>100</v>
      </c>
      <c r="F29" s="14"/>
      <c r="G29" s="13"/>
      <c r="H29" s="13"/>
      <c r="I29" s="13"/>
      <c r="J29" s="13"/>
      <c r="M29">
        <f>D29+E29+F29+G29+H29</f>
        <v>200</v>
      </c>
      <c r="N29">
        <f>D29*0.17+E29*0.17+F29*0.17+G29*0.17+H29*0.17</f>
        <v>34</v>
      </c>
      <c r="O29">
        <f>I29*0.15</f>
        <v>0</v>
      </c>
      <c r="P29">
        <f>ROUND(N29+O29,0)</f>
        <v>34</v>
      </c>
    </row>
    <row r="30" spans="1:16" x14ac:dyDescent="0.25">
      <c r="A30" s="11" t="s">
        <v>257</v>
      </c>
      <c r="B30" s="11">
        <v>28</v>
      </c>
      <c r="C30" s="12" t="s">
        <v>258</v>
      </c>
      <c r="D30" s="13">
        <v>100</v>
      </c>
      <c r="E30" s="13">
        <v>100</v>
      </c>
      <c r="F30" s="14"/>
      <c r="G30" s="13"/>
      <c r="H30" s="13"/>
      <c r="I30" s="13"/>
      <c r="J30" s="13"/>
      <c r="M30">
        <f>D30+E30+F30+G30+H30</f>
        <v>200</v>
      </c>
      <c r="N30">
        <f>D30*0.17+E30*0.17+F30*0.17+G30*0.17+H30*0.17</f>
        <v>34</v>
      </c>
      <c r="O30">
        <f>I30*0.15</f>
        <v>0</v>
      </c>
      <c r="P30">
        <f>ROUND(N30+O30,0)</f>
        <v>34</v>
      </c>
    </row>
    <row r="31" spans="1:16" x14ac:dyDescent="0.25">
      <c r="A31" s="11" t="s">
        <v>259</v>
      </c>
      <c r="B31" s="11">
        <v>29</v>
      </c>
      <c r="C31" s="12" t="s">
        <v>260</v>
      </c>
      <c r="D31" s="13">
        <v>100</v>
      </c>
      <c r="E31" s="13">
        <v>100</v>
      </c>
      <c r="F31" s="14"/>
      <c r="G31" s="13"/>
      <c r="H31" s="13"/>
      <c r="I31" s="13"/>
      <c r="J31" s="13"/>
      <c r="M31">
        <f>D31+E31+F31+G31+H31</f>
        <v>200</v>
      </c>
      <c r="N31">
        <f>D31*0.17+E31*0.17+F31*0.17+G31*0.17+H31*0.17</f>
        <v>34</v>
      </c>
      <c r="O31">
        <f>I31*0.15</f>
        <v>0</v>
      </c>
      <c r="P31">
        <f>ROUND(N31+O31,0)</f>
        <v>34</v>
      </c>
    </row>
    <row r="32" spans="1:16" x14ac:dyDescent="0.25">
      <c r="A32" s="11" t="s">
        <v>261</v>
      </c>
      <c r="B32" s="11">
        <v>30</v>
      </c>
      <c r="C32" s="12" t="s">
        <v>262</v>
      </c>
      <c r="D32" s="13">
        <v>100</v>
      </c>
      <c r="E32" s="13">
        <v>100</v>
      </c>
      <c r="F32" s="14"/>
      <c r="G32" s="13"/>
      <c r="H32" s="13"/>
      <c r="I32" s="13"/>
      <c r="J32" s="13"/>
      <c r="M32">
        <f>D32+E32+F32+G32+H32</f>
        <v>200</v>
      </c>
      <c r="N32">
        <f>D32*0.17+E32*0.17+F32*0.17+G32*0.17+H32*0.17</f>
        <v>34</v>
      </c>
      <c r="O32">
        <f>I32*0.15</f>
        <v>0</v>
      </c>
      <c r="P32">
        <f>ROUND(N32+O32,0)</f>
        <v>34</v>
      </c>
    </row>
    <row r="33" spans="1:16" x14ac:dyDescent="0.25">
      <c r="A33" s="11" t="s">
        <v>263</v>
      </c>
      <c r="B33" s="11">
        <v>31</v>
      </c>
      <c r="C33" s="12" t="s">
        <v>264</v>
      </c>
      <c r="D33" s="13">
        <v>94</v>
      </c>
      <c r="E33" s="13">
        <v>91</v>
      </c>
      <c r="F33" s="14"/>
      <c r="G33" s="13"/>
      <c r="H33" s="13"/>
      <c r="I33" s="13"/>
      <c r="J33" s="13"/>
      <c r="M33">
        <f>D33+E33+F33+G33+H33</f>
        <v>185</v>
      </c>
      <c r="N33">
        <f>D33*0.17+E33*0.17+F33*0.17+G33*0.17+H33*0.17</f>
        <v>31.450000000000003</v>
      </c>
      <c r="O33">
        <f>I33*0.15</f>
        <v>0</v>
      </c>
      <c r="P33">
        <f>ROUND(N33+O33,0)</f>
        <v>31</v>
      </c>
    </row>
  </sheetData>
  <sheetProtection algorithmName="SHA-512" hashValue="jIiVsMJLGSkp6A7uA6bPZX/NtGp4JXnH4KvplwYG/qux39UIBx4N7ttZoRtyaZ1vtGbS7rizrvez8MG7fTED4A==" saltValue="SoirBvXY52IyGISirsNRuA==" spinCount="100000" sheet="1" objects="1" scenarios="1"/>
  <dataValidations count="31">
    <dataValidation type="whole" allowBlank="1" showInputMessage="1" showErrorMessage="1" errorTitle="Valor fuera de rango" error="Ingrese un valor correcto" sqref="F3" xr:uid="{B756C76D-D360-417D-8A5D-1D485145C289}">
      <formula1>0</formula1>
      <formula2>100</formula2>
    </dataValidation>
    <dataValidation type="whole" allowBlank="1" showInputMessage="1" showErrorMessage="1" errorTitle="Valor fuera de rango" error="Ingrese un valor correcto" sqref="F4" xr:uid="{63457A03-86FB-485E-8718-A3BF75E14241}">
      <formula1>0</formula1>
      <formula2>100</formula2>
    </dataValidation>
    <dataValidation type="whole" allowBlank="1" showInputMessage="1" showErrorMessage="1" errorTitle="Valor fuera de rango" error="Ingrese un valor correcto" sqref="F5" xr:uid="{13452298-B5BF-4A99-A374-4A56D96F687A}">
      <formula1>0</formula1>
      <formula2>100</formula2>
    </dataValidation>
    <dataValidation type="whole" allowBlank="1" showInputMessage="1" showErrorMessage="1" errorTitle="Valor fuera de rango" error="Ingrese un valor correcto" sqref="F6" xr:uid="{F02AB41F-3962-416E-8F3B-8FBD3D624FAC}">
      <formula1>0</formula1>
      <formula2>100</formula2>
    </dataValidation>
    <dataValidation type="whole" allowBlank="1" showInputMessage="1" showErrorMessage="1" errorTitle="Valor fuera de rango" error="Ingrese un valor correcto" sqref="F7" xr:uid="{84886C03-4292-4C8F-BC8B-4D6D9B8E1732}">
      <formula1>0</formula1>
      <formula2>100</formula2>
    </dataValidation>
    <dataValidation type="whole" allowBlank="1" showInputMessage="1" showErrorMessage="1" errorTitle="Valor fuera de rango" error="Ingrese un valor correcto" sqref="F8" xr:uid="{2F86493B-E805-4927-A775-A48043F6D32F}">
      <formula1>0</formula1>
      <formula2>100</formula2>
    </dataValidation>
    <dataValidation type="whole" allowBlank="1" showInputMessage="1" showErrorMessage="1" errorTitle="Valor fuera de rango" error="Ingrese un valor correcto" sqref="F9" xr:uid="{1DF9B45C-A75C-4C5F-886D-3503CDD464DA}">
      <formula1>0</formula1>
      <formula2>100</formula2>
    </dataValidation>
    <dataValidation type="whole" allowBlank="1" showInputMessage="1" showErrorMessage="1" errorTitle="Valor fuera de rango" error="Ingrese un valor correcto" sqref="F10" xr:uid="{96821234-FFA0-456B-9B0C-F3AF2A174ACB}">
      <formula1>0</formula1>
      <formula2>100</formula2>
    </dataValidation>
    <dataValidation type="whole" allowBlank="1" showInputMessage="1" showErrorMessage="1" errorTitle="Valor fuera de rango" error="Ingrese un valor correcto" sqref="F11" xr:uid="{EE6FD858-044D-4AF7-B4A1-302103DEADA7}">
      <formula1>0</formula1>
      <formula2>100</formula2>
    </dataValidation>
    <dataValidation type="whole" allowBlank="1" showInputMessage="1" showErrorMessage="1" errorTitle="Valor fuera de rango" error="Ingrese un valor correcto" sqref="F12" xr:uid="{3AD11FDE-AAFC-494A-96F0-2A679D01EFE6}">
      <formula1>0</formula1>
      <formula2>100</formula2>
    </dataValidation>
    <dataValidation type="whole" allowBlank="1" showInputMessage="1" showErrorMessage="1" errorTitle="Valor fuera de rango" error="Ingrese un valor correcto" sqref="F13" xr:uid="{05E991F1-ED68-4324-AA4B-508666AA5F4E}">
      <formula1>0</formula1>
      <formula2>100</formula2>
    </dataValidation>
    <dataValidation type="whole" allowBlank="1" showInputMessage="1" showErrorMessage="1" errorTitle="Valor fuera de rango" error="Ingrese un valor correcto" sqref="F14" xr:uid="{74F5368D-047C-4E27-9B38-2D88A5F320C8}">
      <formula1>0</formula1>
      <formula2>100</formula2>
    </dataValidation>
    <dataValidation type="whole" allowBlank="1" showInputMessage="1" showErrorMessage="1" errorTitle="Valor fuera de rango" error="Ingrese un valor correcto" sqref="F15" xr:uid="{BEB6365F-6AFF-4B2B-B254-68D195FDF420}">
      <formula1>0</formula1>
      <formula2>100</formula2>
    </dataValidation>
    <dataValidation type="whole" allowBlank="1" showInputMessage="1" showErrorMessage="1" errorTitle="Valor fuera de rango" error="Ingrese un valor correcto" sqref="F16" xr:uid="{A4DF5EF4-6C99-47F2-A04C-AA3E05912EE8}">
      <formula1>0</formula1>
      <formula2>100</formula2>
    </dataValidation>
    <dataValidation type="whole" allowBlank="1" showInputMessage="1" showErrorMessage="1" errorTitle="Valor fuera de rango" error="Ingrese un valor correcto" sqref="F17" xr:uid="{573C17AF-DB45-4C8F-B293-E22C88F144F6}">
      <formula1>0</formula1>
      <formula2>100</formula2>
    </dataValidation>
    <dataValidation type="whole" allowBlank="1" showInputMessage="1" showErrorMessage="1" errorTitle="Valor fuera de rango" error="Ingrese un valor correcto" sqref="F18" xr:uid="{AF157E10-8192-47CF-8961-3C15AE6706DA}">
      <formula1>0</formula1>
      <formula2>100</formula2>
    </dataValidation>
    <dataValidation type="whole" allowBlank="1" showInputMessage="1" showErrorMessage="1" errorTitle="Valor fuera de rango" error="Ingrese un valor correcto" sqref="F19" xr:uid="{41B114FE-1E89-4318-86F2-0B79674983B5}">
      <formula1>0</formula1>
      <formula2>100</formula2>
    </dataValidation>
    <dataValidation type="whole" allowBlank="1" showInputMessage="1" showErrorMessage="1" errorTitle="Valor fuera de rango" error="Ingrese un valor correcto" sqref="F20" xr:uid="{CB37B991-7808-43B9-B06C-40C176AE4103}">
      <formula1>0</formula1>
      <formula2>100</formula2>
    </dataValidation>
    <dataValidation type="whole" allowBlank="1" showInputMessage="1" showErrorMessage="1" errorTitle="Valor fuera de rango" error="Ingrese un valor correcto" sqref="F21" xr:uid="{40607296-EDCD-4501-9DE8-DD9B9322F09B}">
      <formula1>0</formula1>
      <formula2>100</formula2>
    </dataValidation>
    <dataValidation type="whole" allowBlank="1" showInputMessage="1" showErrorMessage="1" errorTitle="Valor fuera de rango" error="Ingrese un valor correcto" sqref="F22" xr:uid="{E2E7ADFF-CC6A-49BF-B36F-BEC2A803B965}">
      <formula1>0</formula1>
      <formula2>100</formula2>
    </dataValidation>
    <dataValidation type="whole" allowBlank="1" showInputMessage="1" showErrorMessage="1" errorTitle="Valor fuera de rango" error="Ingrese un valor correcto" sqref="F23" xr:uid="{3A15E950-1D8A-4A93-BA44-C7EF76C59322}">
      <formula1>0</formula1>
      <formula2>100</formula2>
    </dataValidation>
    <dataValidation type="whole" allowBlank="1" showInputMessage="1" showErrorMessage="1" errorTitle="Valor fuera de rango" error="Ingrese un valor correcto" sqref="F24" xr:uid="{98C6E4E5-A2F8-42E1-90F0-5B44F063E616}">
      <formula1>0</formula1>
      <formula2>100</formula2>
    </dataValidation>
    <dataValidation type="whole" allowBlank="1" showInputMessage="1" showErrorMessage="1" errorTitle="Valor fuera de rango" error="Ingrese un valor correcto" sqref="F25" xr:uid="{A569C0B8-400C-4F5A-8DD6-D5465678BD66}">
      <formula1>0</formula1>
      <formula2>100</formula2>
    </dataValidation>
    <dataValidation type="whole" allowBlank="1" showInputMessage="1" showErrorMessage="1" errorTitle="Valor fuera de rango" error="Ingrese un valor correcto" sqref="F26" xr:uid="{D76E26CA-D266-4D77-AAB3-303253923C10}">
      <formula1>0</formula1>
      <formula2>100</formula2>
    </dataValidation>
    <dataValidation type="whole" allowBlank="1" showInputMessage="1" showErrorMessage="1" errorTitle="Valor fuera de rango" error="Ingrese un valor correcto" sqref="F27" xr:uid="{39C07A98-6E9D-4C5F-9B01-3928FED67D1B}">
      <formula1>0</formula1>
      <formula2>100</formula2>
    </dataValidation>
    <dataValidation type="whole" allowBlank="1" showInputMessage="1" showErrorMessage="1" errorTitle="Valor fuera de rango" error="Ingrese un valor correcto" sqref="F28" xr:uid="{FF9A9431-7201-4CEF-9719-1BD5F9B26D55}">
      <formula1>0</formula1>
      <formula2>100</formula2>
    </dataValidation>
    <dataValidation type="whole" allowBlank="1" showInputMessage="1" showErrorMessage="1" errorTitle="Valor fuera de rango" error="Ingrese un valor correcto" sqref="F29" xr:uid="{961D8D61-5490-4BB4-8047-729B5AB16C9E}">
      <formula1>0</formula1>
      <formula2>100</formula2>
    </dataValidation>
    <dataValidation type="whole" allowBlank="1" showInputMessage="1" showErrorMessage="1" errorTitle="Valor fuera de rango" error="Ingrese un valor correcto" sqref="F30" xr:uid="{3F274096-E2EA-4EB8-866A-5A32DD9F9814}">
      <formula1>0</formula1>
      <formula2>100</formula2>
    </dataValidation>
    <dataValidation type="whole" allowBlank="1" showInputMessage="1" showErrorMessage="1" errorTitle="Valor fuera de rango" error="Ingrese un valor correcto" sqref="F31" xr:uid="{0D513A87-CB58-45C2-BACD-2AFCECCDABC3}">
      <formula1>0</formula1>
      <formula2>100</formula2>
    </dataValidation>
    <dataValidation type="whole" allowBlank="1" showInputMessage="1" showErrorMessage="1" errorTitle="Valor fuera de rango" error="Ingrese un valor correcto" sqref="F32" xr:uid="{936990C9-4724-46FA-B806-95CAC7B27161}">
      <formula1>0</formula1>
      <formula2>100</formula2>
    </dataValidation>
    <dataValidation type="whole" allowBlank="1" showInputMessage="1" showErrorMessage="1" errorTitle="Valor fuera de rango" error="Ingrese un valor correcto" sqref="F33" xr:uid="{49EFA4A9-762E-48D1-93F9-B8E58580CFC4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33C14-5754-4851-A6FF-7A1A0218B2B6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266</v>
      </c>
      <c r="C1" s="1" t="s">
        <v>267</v>
      </c>
      <c r="D1" s="5" t="s">
        <v>338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268</v>
      </c>
      <c r="B3" s="11">
        <v>1</v>
      </c>
      <c r="C3" s="12" t="s">
        <v>269</v>
      </c>
      <c r="D3" s="13">
        <v>88</v>
      </c>
      <c r="E3" s="13">
        <v>60</v>
      </c>
      <c r="F3" s="14"/>
      <c r="G3" s="13"/>
      <c r="H3" s="13"/>
      <c r="I3" s="13"/>
      <c r="J3" s="13"/>
      <c r="M3">
        <f>D3+E3+F3+G3+H3</f>
        <v>148</v>
      </c>
      <c r="N3">
        <f>D3*0.17+E3*0.17+F3*0.17+G3*0.17+H3*0.17</f>
        <v>25.160000000000004</v>
      </c>
      <c r="O3">
        <f>I3*0.15</f>
        <v>0</v>
      </c>
      <c r="P3">
        <f>ROUND(N3+O3,0)</f>
        <v>25</v>
      </c>
    </row>
    <row r="4" spans="1:16" x14ac:dyDescent="0.25">
      <c r="A4" s="11" t="s">
        <v>270</v>
      </c>
      <c r="B4" s="11">
        <v>2</v>
      </c>
      <c r="C4" s="12" t="s">
        <v>271</v>
      </c>
      <c r="D4" s="13">
        <v>62</v>
      </c>
      <c r="E4" s="13">
        <v>60</v>
      </c>
      <c r="F4" s="14"/>
      <c r="G4" s="13"/>
      <c r="H4" s="13"/>
      <c r="I4" s="13"/>
      <c r="J4" s="13"/>
      <c r="M4">
        <f>D4+E4+F4+G4+H4</f>
        <v>122</v>
      </c>
      <c r="N4">
        <f>D4*0.17+E4*0.17+F4*0.17+G4*0.17+H4*0.17</f>
        <v>20.740000000000002</v>
      </c>
      <c r="O4">
        <f>I4*0.15</f>
        <v>0</v>
      </c>
      <c r="P4">
        <f>ROUND(N4+O4,0)</f>
        <v>21</v>
      </c>
    </row>
    <row r="5" spans="1:16" x14ac:dyDescent="0.25">
      <c r="A5" s="11" t="s">
        <v>272</v>
      </c>
      <c r="B5" s="11">
        <v>3</v>
      </c>
      <c r="C5" s="12" t="s">
        <v>273</v>
      </c>
      <c r="D5" s="13">
        <v>60</v>
      </c>
      <c r="E5" s="13">
        <v>40</v>
      </c>
      <c r="F5" s="14"/>
      <c r="G5" s="13"/>
      <c r="H5" s="13"/>
      <c r="I5" s="13"/>
      <c r="J5" s="13"/>
      <c r="M5">
        <f>D5+E5+F5+G5+H5</f>
        <v>100</v>
      </c>
      <c r="N5">
        <f>D5*0.17+E5*0.17+F5*0.17+G5*0.17+H5*0.17</f>
        <v>17</v>
      </c>
      <c r="O5">
        <f>I5*0.15</f>
        <v>0</v>
      </c>
      <c r="P5">
        <f>ROUND(N5+O5,0)</f>
        <v>17</v>
      </c>
    </row>
    <row r="6" spans="1:16" x14ac:dyDescent="0.25">
      <c r="A6" s="11" t="s">
        <v>274</v>
      </c>
      <c r="B6" s="11">
        <v>4</v>
      </c>
      <c r="C6" s="12" t="s">
        <v>275</v>
      </c>
      <c r="D6" s="13">
        <v>78</v>
      </c>
      <c r="E6" s="13">
        <v>60</v>
      </c>
      <c r="F6" s="14"/>
      <c r="G6" s="13"/>
      <c r="H6" s="13"/>
      <c r="I6" s="13"/>
      <c r="J6" s="13"/>
      <c r="M6">
        <f>D6+E6+F6+G6+H6</f>
        <v>138</v>
      </c>
      <c r="N6">
        <f>D6*0.17+E6*0.17+F6*0.17+G6*0.17+H6*0.17</f>
        <v>23.46</v>
      </c>
      <c r="O6">
        <f>I6*0.15</f>
        <v>0</v>
      </c>
      <c r="P6">
        <f>ROUND(N6+O6,0)</f>
        <v>23</v>
      </c>
    </row>
    <row r="7" spans="1:16" x14ac:dyDescent="0.25">
      <c r="A7" s="11" t="s">
        <v>276</v>
      </c>
      <c r="B7" s="11">
        <v>5</v>
      </c>
      <c r="C7" s="12" t="s">
        <v>277</v>
      </c>
      <c r="D7" s="13">
        <v>80</v>
      </c>
      <c r="E7" s="13">
        <v>70</v>
      </c>
      <c r="F7" s="14"/>
      <c r="G7" s="13"/>
      <c r="H7" s="13"/>
      <c r="I7" s="13"/>
      <c r="J7" s="13"/>
      <c r="M7">
        <f>D7+E7+F7+G7+H7</f>
        <v>150</v>
      </c>
      <c r="N7">
        <f>D7*0.17+E7*0.17+F7*0.17+G7*0.17+H7*0.17</f>
        <v>25.5</v>
      </c>
      <c r="O7">
        <f>I7*0.15</f>
        <v>0</v>
      </c>
      <c r="P7">
        <f>ROUND(N7+O7,0)</f>
        <v>26</v>
      </c>
    </row>
    <row r="8" spans="1:16" x14ac:dyDescent="0.25">
      <c r="A8" s="11" t="s">
        <v>278</v>
      </c>
      <c r="B8" s="11">
        <v>6</v>
      </c>
      <c r="C8" s="12" t="s">
        <v>279</v>
      </c>
      <c r="D8" s="13">
        <v>95</v>
      </c>
      <c r="E8" s="13">
        <v>76</v>
      </c>
      <c r="F8" s="14"/>
      <c r="G8" s="13"/>
      <c r="H8" s="13"/>
      <c r="I8" s="13"/>
      <c r="J8" s="13"/>
      <c r="M8">
        <f>D8+E8+F8+G8+H8</f>
        <v>171</v>
      </c>
      <c r="N8">
        <f>D8*0.17+E8*0.17+F8*0.17+G8*0.17+H8*0.17</f>
        <v>29.070000000000004</v>
      </c>
      <c r="O8">
        <f>I8*0.15</f>
        <v>0</v>
      </c>
      <c r="P8">
        <f>ROUND(N8+O8,0)</f>
        <v>29</v>
      </c>
    </row>
    <row r="9" spans="1:16" x14ac:dyDescent="0.25">
      <c r="A9" s="11" t="s">
        <v>280</v>
      </c>
      <c r="B9" s="11">
        <v>7</v>
      </c>
      <c r="C9" s="12" t="s">
        <v>281</v>
      </c>
      <c r="D9" s="13">
        <v>88</v>
      </c>
      <c r="E9" s="13">
        <v>60</v>
      </c>
      <c r="F9" s="14"/>
      <c r="G9" s="13"/>
      <c r="H9" s="13"/>
      <c r="I9" s="13"/>
      <c r="J9" s="13"/>
      <c r="M9">
        <f>D9+E9+F9+G9+H9</f>
        <v>148</v>
      </c>
      <c r="N9">
        <f>D9*0.17+E9*0.17+F9*0.17+G9*0.17+H9*0.17</f>
        <v>25.160000000000004</v>
      </c>
      <c r="O9">
        <f>I9*0.15</f>
        <v>0</v>
      </c>
      <c r="P9">
        <f>ROUND(N9+O9,0)</f>
        <v>25</v>
      </c>
    </row>
    <row r="10" spans="1:16" x14ac:dyDescent="0.25">
      <c r="A10" s="11" t="s">
        <v>282</v>
      </c>
      <c r="B10" s="11">
        <v>8</v>
      </c>
      <c r="C10" s="12" t="s">
        <v>283</v>
      </c>
      <c r="D10" s="13">
        <v>83</v>
      </c>
      <c r="E10" s="13">
        <v>76</v>
      </c>
      <c r="F10" s="14"/>
      <c r="G10" s="13"/>
      <c r="H10" s="13"/>
      <c r="I10" s="13"/>
      <c r="J10" s="13"/>
      <c r="M10">
        <f>D10+E10+F10+G10+H10</f>
        <v>159</v>
      </c>
      <c r="N10">
        <f>D10*0.17+E10*0.17+F10*0.17+G10*0.17+H10*0.17</f>
        <v>27.03</v>
      </c>
      <c r="O10">
        <f>I10*0.15</f>
        <v>0</v>
      </c>
      <c r="P10">
        <f>ROUND(N10+O10,0)</f>
        <v>27</v>
      </c>
    </row>
    <row r="11" spans="1:16" x14ac:dyDescent="0.25">
      <c r="A11" s="11" t="s">
        <v>284</v>
      </c>
      <c r="B11" s="11">
        <v>9</v>
      </c>
      <c r="C11" s="12" t="s">
        <v>285</v>
      </c>
      <c r="D11" s="13">
        <v>95</v>
      </c>
      <c r="E11" s="13">
        <v>93</v>
      </c>
      <c r="F11" s="14"/>
      <c r="G11" s="13"/>
      <c r="H11" s="13"/>
      <c r="I11" s="13"/>
      <c r="J11" s="13"/>
      <c r="M11">
        <f>D11+E11+F11+G11+H11</f>
        <v>188</v>
      </c>
      <c r="N11">
        <f>D11*0.17+E11*0.17+F11*0.17+G11*0.17+H11*0.17</f>
        <v>31.96</v>
      </c>
      <c r="O11">
        <f>I11*0.15</f>
        <v>0</v>
      </c>
      <c r="P11">
        <f>ROUND(N11+O11,0)</f>
        <v>32</v>
      </c>
    </row>
    <row r="12" spans="1:16" x14ac:dyDescent="0.25">
      <c r="A12" s="11" t="s">
        <v>286</v>
      </c>
      <c r="B12" s="11">
        <v>10</v>
      </c>
      <c r="C12" s="12" t="s">
        <v>287</v>
      </c>
      <c r="D12" s="13">
        <v>60</v>
      </c>
      <c r="E12" s="13">
        <v>70</v>
      </c>
      <c r="F12" s="14"/>
      <c r="G12" s="13"/>
      <c r="H12" s="13"/>
      <c r="I12" s="13"/>
      <c r="J12" s="13"/>
      <c r="M12">
        <f>D12+E12+F12+G12+H12</f>
        <v>130</v>
      </c>
      <c r="N12">
        <f>D12*0.17+E12*0.17+F12*0.17+G12*0.17+H12*0.17</f>
        <v>22.1</v>
      </c>
      <c r="O12">
        <f>I12*0.15</f>
        <v>0</v>
      </c>
      <c r="P12">
        <f>ROUND(N12+O12,0)</f>
        <v>22</v>
      </c>
    </row>
    <row r="13" spans="1:16" x14ac:dyDescent="0.25">
      <c r="A13" s="11" t="s">
        <v>288</v>
      </c>
      <c r="B13" s="11">
        <v>11</v>
      </c>
      <c r="C13" s="12" t="s">
        <v>289</v>
      </c>
      <c r="D13" s="13">
        <v>87</v>
      </c>
      <c r="E13" s="13">
        <v>76</v>
      </c>
      <c r="F13" s="14"/>
      <c r="G13" s="13"/>
      <c r="H13" s="13"/>
      <c r="I13" s="13"/>
      <c r="J13" s="13"/>
      <c r="M13">
        <f>D13+E13+F13+G13+H13</f>
        <v>163</v>
      </c>
      <c r="N13">
        <f>D13*0.17+E13*0.17+F13*0.17+G13*0.17+H13*0.17</f>
        <v>27.71</v>
      </c>
      <c r="O13">
        <f>I13*0.15</f>
        <v>0</v>
      </c>
      <c r="P13">
        <f>ROUND(N13+O13,0)</f>
        <v>28</v>
      </c>
    </row>
    <row r="14" spans="1:16" x14ac:dyDescent="0.25">
      <c r="A14" s="11" t="s">
        <v>290</v>
      </c>
      <c r="B14" s="11">
        <v>12</v>
      </c>
      <c r="C14" s="12" t="s">
        <v>291</v>
      </c>
      <c r="D14" s="13">
        <v>87</v>
      </c>
      <c r="E14" s="13">
        <v>79</v>
      </c>
      <c r="F14" s="14"/>
      <c r="G14" s="13"/>
      <c r="H14" s="13"/>
      <c r="I14" s="13"/>
      <c r="J14" s="13"/>
      <c r="M14">
        <f>D14+E14+F14+G14+H14</f>
        <v>166</v>
      </c>
      <c r="N14">
        <f>D14*0.17+E14*0.17+F14*0.17+G14*0.17+H14*0.17</f>
        <v>28.220000000000002</v>
      </c>
      <c r="O14">
        <f>I14*0.15</f>
        <v>0</v>
      </c>
      <c r="P14">
        <f>ROUND(N14+O14,0)</f>
        <v>28</v>
      </c>
    </row>
    <row r="15" spans="1:16" x14ac:dyDescent="0.25">
      <c r="A15" s="11" t="s">
        <v>292</v>
      </c>
      <c r="B15" s="11">
        <v>13</v>
      </c>
      <c r="C15" s="12" t="s">
        <v>293</v>
      </c>
      <c r="D15" s="13">
        <v>93</v>
      </c>
      <c r="E15" s="13">
        <v>74</v>
      </c>
      <c r="F15" s="14"/>
      <c r="G15" s="13"/>
      <c r="H15" s="13"/>
      <c r="I15" s="13"/>
      <c r="J15" s="13"/>
      <c r="M15">
        <f>D15+E15+F15+G15+H15</f>
        <v>167</v>
      </c>
      <c r="N15">
        <f>D15*0.17+E15*0.17+F15*0.17+G15*0.17+H15*0.17</f>
        <v>28.39</v>
      </c>
      <c r="O15">
        <f>I15*0.15</f>
        <v>0</v>
      </c>
      <c r="P15">
        <f>ROUND(N15+O15,0)</f>
        <v>28</v>
      </c>
    </row>
    <row r="16" spans="1:16" x14ac:dyDescent="0.25">
      <c r="A16" s="11" t="s">
        <v>294</v>
      </c>
      <c r="B16" s="11">
        <v>14</v>
      </c>
      <c r="C16" s="12" t="s">
        <v>295</v>
      </c>
      <c r="D16" s="13">
        <v>98</v>
      </c>
      <c r="E16" s="13">
        <v>89</v>
      </c>
      <c r="F16" s="14"/>
      <c r="G16" s="13"/>
      <c r="H16" s="13"/>
      <c r="I16" s="13"/>
      <c r="J16" s="13"/>
      <c r="M16">
        <f>D16+E16+F16+G16+H16</f>
        <v>187</v>
      </c>
      <c r="N16">
        <f>D16*0.17+E16*0.17+F16*0.17+G16*0.17+H16*0.17</f>
        <v>31.79</v>
      </c>
      <c r="O16">
        <f>I16*0.15</f>
        <v>0</v>
      </c>
      <c r="P16">
        <f>ROUND(N16+O16,0)</f>
        <v>32</v>
      </c>
    </row>
    <row r="17" spans="1:16" x14ac:dyDescent="0.25">
      <c r="A17" s="11" t="s">
        <v>296</v>
      </c>
      <c r="B17" s="11">
        <v>15</v>
      </c>
      <c r="C17" s="12" t="s">
        <v>297</v>
      </c>
      <c r="D17" s="13">
        <v>83</v>
      </c>
      <c r="E17" s="13">
        <v>60</v>
      </c>
      <c r="F17" s="14"/>
      <c r="G17" s="13"/>
      <c r="H17" s="13"/>
      <c r="I17" s="13"/>
      <c r="J17" s="13"/>
      <c r="M17">
        <f>D17+E17+F17+G17+H17</f>
        <v>143</v>
      </c>
      <c r="N17">
        <f>D17*0.17+E17*0.17+F17*0.17+G17*0.17+H17*0.17</f>
        <v>24.310000000000002</v>
      </c>
      <c r="O17">
        <f>I17*0.15</f>
        <v>0</v>
      </c>
      <c r="P17">
        <f>ROUND(N17+O17,0)</f>
        <v>24</v>
      </c>
    </row>
    <row r="18" spans="1:16" x14ac:dyDescent="0.25">
      <c r="A18" s="11" t="s">
        <v>298</v>
      </c>
      <c r="B18" s="11">
        <v>16</v>
      </c>
      <c r="C18" s="12" t="s">
        <v>299</v>
      </c>
      <c r="D18" s="13">
        <v>98</v>
      </c>
      <c r="E18" s="13">
        <v>88</v>
      </c>
      <c r="F18" s="14"/>
      <c r="G18" s="13"/>
      <c r="H18" s="13"/>
      <c r="I18" s="13"/>
      <c r="J18" s="13"/>
      <c r="M18">
        <f>D18+E18+F18+G18+H18</f>
        <v>186</v>
      </c>
      <c r="N18">
        <f>D18*0.17+E18*0.17+F18*0.17+G18*0.17+H18*0.17</f>
        <v>31.62</v>
      </c>
      <c r="O18">
        <f>I18*0.15</f>
        <v>0</v>
      </c>
      <c r="P18">
        <f>ROUND(N18+O18,0)</f>
        <v>32</v>
      </c>
    </row>
    <row r="19" spans="1:16" x14ac:dyDescent="0.25">
      <c r="A19" s="11" t="s">
        <v>300</v>
      </c>
      <c r="B19" s="11">
        <v>17</v>
      </c>
      <c r="C19" s="12" t="s">
        <v>301</v>
      </c>
      <c r="D19" s="13">
        <v>92</v>
      </c>
      <c r="E19" s="13">
        <v>68</v>
      </c>
      <c r="F19" s="14"/>
      <c r="G19" s="13"/>
      <c r="H19" s="13"/>
      <c r="I19" s="13"/>
      <c r="J19" s="13"/>
      <c r="M19">
        <f>D19+E19+F19+G19+H19</f>
        <v>160</v>
      </c>
      <c r="N19">
        <f>D19*0.17+E19*0.17+F19*0.17+G19*0.17+H19*0.17</f>
        <v>27.200000000000003</v>
      </c>
      <c r="O19">
        <f>I19*0.15</f>
        <v>0</v>
      </c>
      <c r="P19">
        <f>ROUND(N19+O19,0)</f>
        <v>27</v>
      </c>
    </row>
    <row r="20" spans="1:16" x14ac:dyDescent="0.25">
      <c r="A20" s="11" t="s">
        <v>302</v>
      </c>
      <c r="B20" s="11">
        <v>18</v>
      </c>
      <c r="C20" s="12" t="s">
        <v>303</v>
      </c>
      <c r="D20" s="13">
        <v>100</v>
      </c>
      <c r="E20" s="13">
        <v>100</v>
      </c>
      <c r="F20" s="14"/>
      <c r="G20" s="13"/>
      <c r="H20" s="13"/>
      <c r="I20" s="13"/>
      <c r="J20" s="13"/>
      <c r="M20">
        <f>D20+E20+F20+G20+H20</f>
        <v>200</v>
      </c>
      <c r="N20">
        <f>D20*0.17+E20*0.17+F20*0.17+G20*0.17+H20*0.17</f>
        <v>34</v>
      </c>
      <c r="O20">
        <f>I20*0.15</f>
        <v>0</v>
      </c>
      <c r="P20">
        <f>ROUND(N20+O20,0)</f>
        <v>34</v>
      </c>
    </row>
    <row r="21" spans="1:16" x14ac:dyDescent="0.25">
      <c r="A21" s="11" t="s">
        <v>304</v>
      </c>
      <c r="B21" s="11">
        <v>19</v>
      </c>
      <c r="C21" s="12" t="s">
        <v>305</v>
      </c>
      <c r="D21" s="13">
        <v>78</v>
      </c>
      <c r="E21" s="13">
        <v>60</v>
      </c>
      <c r="F21" s="14"/>
      <c r="G21" s="13"/>
      <c r="H21" s="13"/>
      <c r="I21" s="13"/>
      <c r="J21" s="13"/>
      <c r="M21">
        <f>D21+E21+F21+G21+H21</f>
        <v>138</v>
      </c>
      <c r="N21">
        <f>D21*0.17+E21*0.17+F21*0.17+G21*0.17+H21*0.17</f>
        <v>23.46</v>
      </c>
      <c r="O21">
        <f>I21*0.15</f>
        <v>0</v>
      </c>
      <c r="P21">
        <f>ROUND(N21+O21,0)</f>
        <v>23</v>
      </c>
    </row>
    <row r="22" spans="1:16" x14ac:dyDescent="0.25">
      <c r="A22" s="11" t="s">
        <v>306</v>
      </c>
      <c r="B22" s="11">
        <v>20</v>
      </c>
      <c r="C22" s="12" t="s">
        <v>307</v>
      </c>
      <c r="D22" s="13">
        <v>80</v>
      </c>
      <c r="E22" s="13">
        <v>60</v>
      </c>
      <c r="F22" s="14"/>
      <c r="G22" s="13"/>
      <c r="H22" s="13"/>
      <c r="I22" s="13"/>
      <c r="J22" s="13"/>
      <c r="M22">
        <f>D22+E22+F22+G22+H22</f>
        <v>140</v>
      </c>
      <c r="N22">
        <f>D22*0.17+E22*0.17+F22*0.17+G22*0.17+H22*0.17</f>
        <v>23.800000000000004</v>
      </c>
      <c r="O22">
        <f>I22*0.15</f>
        <v>0</v>
      </c>
      <c r="P22">
        <f>ROUND(N22+O22,0)</f>
        <v>24</v>
      </c>
    </row>
    <row r="23" spans="1:16" x14ac:dyDescent="0.25">
      <c r="A23" s="11" t="s">
        <v>308</v>
      </c>
      <c r="B23" s="11">
        <v>21</v>
      </c>
      <c r="C23" s="12" t="s">
        <v>309</v>
      </c>
      <c r="D23" s="13">
        <v>98</v>
      </c>
      <c r="E23" s="13">
        <v>82</v>
      </c>
      <c r="F23" s="14"/>
      <c r="G23" s="13"/>
      <c r="H23" s="13"/>
      <c r="I23" s="13"/>
      <c r="J23" s="13"/>
      <c r="M23">
        <f>D23+E23+F23+G23+H23</f>
        <v>180</v>
      </c>
      <c r="N23">
        <f>D23*0.17+E23*0.17+F23*0.17+G23*0.17+H23*0.17</f>
        <v>30.6</v>
      </c>
      <c r="O23">
        <f>I23*0.15</f>
        <v>0</v>
      </c>
      <c r="P23">
        <f>ROUND(N23+O23,0)</f>
        <v>31</v>
      </c>
    </row>
    <row r="24" spans="1:16" x14ac:dyDescent="0.25">
      <c r="A24" s="11" t="s">
        <v>310</v>
      </c>
      <c r="B24" s="11">
        <v>22</v>
      </c>
      <c r="C24" s="12" t="s">
        <v>311</v>
      </c>
      <c r="D24" s="13">
        <v>70</v>
      </c>
      <c r="E24" s="13">
        <v>69</v>
      </c>
      <c r="F24" s="14"/>
      <c r="G24" s="13"/>
      <c r="H24" s="13"/>
      <c r="I24" s="13"/>
      <c r="J24" s="13"/>
      <c r="M24">
        <f>D24+E24+F24+G24+H24</f>
        <v>139</v>
      </c>
      <c r="N24">
        <f>D24*0.17+E24*0.17+F24*0.17+G24*0.17+H24*0.17</f>
        <v>23.630000000000003</v>
      </c>
      <c r="O24">
        <f>I24*0.15</f>
        <v>0</v>
      </c>
      <c r="P24">
        <f>ROUND(N24+O24,0)</f>
        <v>24</v>
      </c>
    </row>
    <row r="25" spans="1:16" x14ac:dyDescent="0.25">
      <c r="A25" s="11" t="s">
        <v>312</v>
      </c>
      <c r="B25" s="11">
        <v>23</v>
      </c>
      <c r="C25" s="12" t="s">
        <v>313</v>
      </c>
      <c r="D25" s="13">
        <v>92</v>
      </c>
      <c r="E25" s="13">
        <v>76</v>
      </c>
      <c r="F25" s="14"/>
      <c r="G25" s="13"/>
      <c r="H25" s="13"/>
      <c r="I25" s="13"/>
      <c r="J25" s="13"/>
      <c r="M25">
        <f>D25+E25+F25+G25+H25</f>
        <v>168</v>
      </c>
      <c r="N25">
        <f>D25*0.17+E25*0.17+F25*0.17+G25*0.17+H25*0.17</f>
        <v>28.560000000000002</v>
      </c>
      <c r="O25">
        <f>I25*0.15</f>
        <v>0</v>
      </c>
      <c r="P25">
        <f>ROUND(N25+O25,0)</f>
        <v>29</v>
      </c>
    </row>
    <row r="26" spans="1:16" x14ac:dyDescent="0.25">
      <c r="A26" s="11" t="s">
        <v>314</v>
      </c>
      <c r="B26" s="11">
        <v>24</v>
      </c>
      <c r="C26" s="12" t="s">
        <v>315</v>
      </c>
      <c r="D26" s="13">
        <v>88</v>
      </c>
      <c r="E26" s="13">
        <v>82</v>
      </c>
      <c r="F26" s="14"/>
      <c r="G26" s="13"/>
      <c r="H26" s="13"/>
      <c r="I26" s="13"/>
      <c r="J26" s="13"/>
      <c r="M26">
        <f>D26+E26+F26+G26+H26</f>
        <v>170</v>
      </c>
      <c r="N26">
        <f>D26*0.17+E26*0.17+F26*0.17+G26*0.17+H26*0.17</f>
        <v>28.900000000000002</v>
      </c>
      <c r="O26">
        <f>I26*0.15</f>
        <v>0</v>
      </c>
      <c r="P26">
        <f>ROUND(N26+O26,0)</f>
        <v>29</v>
      </c>
    </row>
    <row r="27" spans="1:16" x14ac:dyDescent="0.25">
      <c r="A27" s="11" t="s">
        <v>316</v>
      </c>
      <c r="B27" s="11">
        <v>25</v>
      </c>
      <c r="C27" s="12" t="s">
        <v>317</v>
      </c>
      <c r="D27" s="13">
        <v>97</v>
      </c>
      <c r="E27" s="13">
        <v>71</v>
      </c>
      <c r="F27" s="14"/>
      <c r="G27" s="13"/>
      <c r="H27" s="13"/>
      <c r="I27" s="13"/>
      <c r="J27" s="13"/>
      <c r="M27">
        <f>D27+E27+F27+G27+H27</f>
        <v>168</v>
      </c>
      <c r="N27">
        <f>D27*0.17+E27*0.17+F27*0.17+G27*0.17+H27*0.17</f>
        <v>28.560000000000002</v>
      </c>
      <c r="O27">
        <f>I27*0.15</f>
        <v>0</v>
      </c>
      <c r="P27">
        <f>ROUND(N27+O27,0)</f>
        <v>29</v>
      </c>
    </row>
    <row r="28" spans="1:16" x14ac:dyDescent="0.25">
      <c r="A28" s="11" t="s">
        <v>318</v>
      </c>
      <c r="B28" s="11">
        <v>26</v>
      </c>
      <c r="C28" s="12" t="s">
        <v>319</v>
      </c>
      <c r="D28" s="13">
        <v>82</v>
      </c>
      <c r="E28" s="13">
        <v>60</v>
      </c>
      <c r="F28" s="14"/>
      <c r="G28" s="13"/>
      <c r="H28" s="13"/>
      <c r="I28" s="13"/>
      <c r="J28" s="13"/>
      <c r="M28">
        <f>D28+E28+F28+G28+H28</f>
        <v>142</v>
      </c>
      <c r="N28">
        <f>D28*0.17+E28*0.17+F28*0.17+G28*0.17+H28*0.17</f>
        <v>24.14</v>
      </c>
      <c r="O28">
        <f>I28*0.15</f>
        <v>0</v>
      </c>
      <c r="P28">
        <f>ROUND(N28+O28,0)</f>
        <v>24</v>
      </c>
    </row>
    <row r="29" spans="1:16" x14ac:dyDescent="0.25">
      <c r="A29" s="11" t="s">
        <v>320</v>
      </c>
      <c r="B29" s="11">
        <v>27</v>
      </c>
      <c r="C29" s="12" t="s">
        <v>321</v>
      </c>
      <c r="D29" s="13">
        <v>82</v>
      </c>
      <c r="E29" s="13">
        <v>60</v>
      </c>
      <c r="F29" s="14"/>
      <c r="G29" s="13"/>
      <c r="H29" s="13"/>
      <c r="I29" s="13"/>
      <c r="J29" s="13"/>
      <c r="M29">
        <f>D29+E29+F29+G29+H29</f>
        <v>142</v>
      </c>
      <c r="N29">
        <f>D29*0.17+E29*0.17+F29*0.17+G29*0.17+H29*0.17</f>
        <v>24.14</v>
      </c>
      <c r="O29">
        <f>I29*0.15</f>
        <v>0</v>
      </c>
      <c r="P29">
        <f>ROUND(N29+O29,0)</f>
        <v>24</v>
      </c>
    </row>
    <row r="30" spans="1:16" x14ac:dyDescent="0.25">
      <c r="A30" s="11" t="s">
        <v>322</v>
      </c>
      <c r="B30" s="11">
        <v>28</v>
      </c>
      <c r="C30" s="12" t="s">
        <v>323</v>
      </c>
      <c r="D30" s="13">
        <v>100</v>
      </c>
      <c r="E30" s="13">
        <v>91</v>
      </c>
      <c r="F30" s="14"/>
      <c r="G30" s="13"/>
      <c r="H30" s="13"/>
      <c r="I30" s="13"/>
      <c r="J30" s="13"/>
      <c r="M30">
        <f>D30+E30+F30+G30+H30</f>
        <v>191</v>
      </c>
      <c r="N30">
        <f>D30*0.17+E30*0.17+F30*0.17+G30*0.17+H30*0.17</f>
        <v>32.47</v>
      </c>
      <c r="O30">
        <f>I30*0.15</f>
        <v>0</v>
      </c>
      <c r="P30">
        <f>ROUND(N30+O30,0)</f>
        <v>32</v>
      </c>
    </row>
    <row r="31" spans="1:16" x14ac:dyDescent="0.25">
      <c r="A31" s="11" t="s">
        <v>324</v>
      </c>
      <c r="B31" s="11">
        <v>29</v>
      </c>
      <c r="C31" s="12" t="s">
        <v>325</v>
      </c>
      <c r="D31" s="13">
        <v>87</v>
      </c>
      <c r="E31" s="13">
        <v>71</v>
      </c>
      <c r="F31" s="14"/>
      <c r="G31" s="13"/>
      <c r="H31" s="13"/>
      <c r="I31" s="13"/>
      <c r="J31" s="13"/>
      <c r="M31">
        <f>D31+E31+F31+G31+H31</f>
        <v>158</v>
      </c>
      <c r="N31">
        <f>D31*0.17+E31*0.17+F31*0.17+G31*0.17+H31*0.17</f>
        <v>26.86</v>
      </c>
      <c r="O31">
        <f>I31*0.15</f>
        <v>0</v>
      </c>
      <c r="P31">
        <f>ROUND(N31+O31,0)</f>
        <v>27</v>
      </c>
    </row>
    <row r="32" spans="1:16" x14ac:dyDescent="0.25">
      <c r="A32" s="11" t="s">
        <v>326</v>
      </c>
      <c r="B32" s="11">
        <v>30</v>
      </c>
      <c r="C32" s="12" t="s">
        <v>327</v>
      </c>
      <c r="D32" s="13">
        <v>73</v>
      </c>
      <c r="E32" s="13">
        <v>60</v>
      </c>
      <c r="F32" s="14"/>
      <c r="G32" s="13"/>
      <c r="H32" s="13"/>
      <c r="I32" s="13"/>
      <c r="J32" s="13"/>
      <c r="M32">
        <f>D32+E32+F32+G32+H32</f>
        <v>133</v>
      </c>
      <c r="N32">
        <f>D32*0.17+E32*0.17+F32*0.17+G32*0.17+H32*0.17</f>
        <v>22.61</v>
      </c>
      <c r="O32">
        <f>I32*0.15</f>
        <v>0</v>
      </c>
      <c r="P32">
        <f>ROUND(N32+O32,0)</f>
        <v>23</v>
      </c>
    </row>
    <row r="33" spans="1:16" x14ac:dyDescent="0.25">
      <c r="A33" s="11" t="s">
        <v>328</v>
      </c>
      <c r="B33" s="11">
        <v>31</v>
      </c>
      <c r="C33" s="12" t="s">
        <v>329</v>
      </c>
      <c r="D33" s="13">
        <v>67</v>
      </c>
      <c r="E33" s="13">
        <v>60</v>
      </c>
      <c r="F33" s="14"/>
      <c r="G33" s="13"/>
      <c r="H33" s="13"/>
      <c r="I33" s="13"/>
      <c r="J33" s="13"/>
      <c r="M33">
        <f>D33+E33+F33+G33+H33</f>
        <v>127</v>
      </c>
      <c r="N33">
        <f>D33*0.17+E33*0.17+F33*0.17+G33*0.17+H33*0.17</f>
        <v>21.590000000000003</v>
      </c>
      <c r="O33">
        <f>I33*0.15</f>
        <v>0</v>
      </c>
      <c r="P33">
        <f>ROUND(N33+O33,0)</f>
        <v>22</v>
      </c>
    </row>
    <row r="34" spans="1:16" x14ac:dyDescent="0.25">
      <c r="A34" s="11" t="s">
        <v>330</v>
      </c>
      <c r="B34" s="11">
        <v>32</v>
      </c>
      <c r="C34" s="12" t="s">
        <v>331</v>
      </c>
      <c r="D34" s="13">
        <v>83</v>
      </c>
      <c r="E34" s="13">
        <v>81</v>
      </c>
      <c r="F34" s="14"/>
      <c r="G34" s="13"/>
      <c r="H34" s="13"/>
      <c r="I34" s="13"/>
      <c r="J34" s="13"/>
      <c r="M34">
        <f>D34+E34+F34+G34+H34</f>
        <v>164</v>
      </c>
      <c r="N34">
        <f>D34*0.17+E34*0.17+F34*0.17+G34*0.17+H34*0.17</f>
        <v>27.880000000000003</v>
      </c>
      <c r="O34">
        <f>I34*0.15</f>
        <v>0</v>
      </c>
      <c r="P34">
        <f>ROUND(N34+O34,0)</f>
        <v>28</v>
      </c>
    </row>
    <row r="35" spans="1:16" x14ac:dyDescent="0.25">
      <c r="A35" s="11" t="s">
        <v>332</v>
      </c>
      <c r="B35" s="11">
        <v>33</v>
      </c>
      <c r="C35" s="12" t="s">
        <v>333</v>
      </c>
      <c r="D35" s="13">
        <v>93</v>
      </c>
      <c r="E35" s="13">
        <v>93</v>
      </c>
      <c r="F35" s="14"/>
      <c r="G35" s="13"/>
      <c r="H35" s="13"/>
      <c r="I35" s="13"/>
      <c r="J35" s="13"/>
      <c r="M35">
        <f>D35+E35+F35+G35+H35</f>
        <v>186</v>
      </c>
      <c r="N35">
        <f>D35*0.17+E35*0.17+F35*0.17+G35*0.17+H35*0.17</f>
        <v>31.62</v>
      </c>
      <c r="O35">
        <f>I35*0.15</f>
        <v>0</v>
      </c>
      <c r="P35">
        <f>ROUND(N35+O35,0)</f>
        <v>32</v>
      </c>
    </row>
    <row r="36" spans="1:16" x14ac:dyDescent="0.25">
      <c r="A36" s="11" t="s">
        <v>334</v>
      </c>
      <c r="B36" s="11">
        <v>34</v>
      </c>
      <c r="C36" s="12" t="s">
        <v>335</v>
      </c>
      <c r="D36" s="13">
        <v>87</v>
      </c>
      <c r="E36" s="13">
        <v>68</v>
      </c>
      <c r="F36" s="14"/>
      <c r="G36" s="13"/>
      <c r="H36" s="13"/>
      <c r="I36" s="13"/>
      <c r="J36" s="13"/>
      <c r="M36">
        <f>D36+E36+F36+G36+H36</f>
        <v>155</v>
      </c>
      <c r="N36">
        <f>D36*0.17+E36*0.17+F36*0.17+G36*0.17+H36*0.17</f>
        <v>26.35</v>
      </c>
      <c r="O36">
        <f>I36*0.15</f>
        <v>0</v>
      </c>
      <c r="P36">
        <f>ROUND(N36+O36,0)</f>
        <v>26</v>
      </c>
    </row>
    <row r="37" spans="1:16" x14ac:dyDescent="0.25">
      <c r="A37" s="11" t="s">
        <v>336</v>
      </c>
      <c r="B37" s="11">
        <v>35</v>
      </c>
      <c r="C37" s="12" t="s">
        <v>337</v>
      </c>
      <c r="D37" s="13">
        <v>90</v>
      </c>
      <c r="E37" s="13">
        <v>70</v>
      </c>
      <c r="F37" s="14"/>
      <c r="G37" s="13"/>
      <c r="H37" s="13"/>
      <c r="I37" s="13"/>
      <c r="J37" s="13"/>
      <c r="M37">
        <f>D37+E37+F37+G37+H37</f>
        <v>160</v>
      </c>
      <c r="N37">
        <f>D37*0.17+E37*0.17+F37*0.17+G37*0.17+H37*0.17</f>
        <v>27.200000000000003</v>
      </c>
      <c r="O37">
        <f>I37*0.15</f>
        <v>0</v>
      </c>
      <c r="P37">
        <f>ROUND(N37+O37,0)</f>
        <v>27</v>
      </c>
    </row>
  </sheetData>
  <sheetProtection algorithmName="SHA-512" hashValue="rCXhE3ufRjqL9gfuFwSg1EiPLcVO0zUIrJLoY7S/pzXJUBzQbTxqEl7+GeLhtjWN4KiPblgBp8yWYbrtHCcPuA==" saltValue="jgF10+KUGYGQZGOAg2DWRg==" spinCount="100000" sheet="1" objects="1" scenarios="1"/>
  <dataValidations count="35">
    <dataValidation type="whole" allowBlank="1" showInputMessage="1" showErrorMessage="1" errorTitle="Valor fuera de rango" error="Ingrese un valor correcto" sqref="F3" xr:uid="{273E196E-ADFC-4E8F-BC38-571A4F7BE528}">
      <formula1>0</formula1>
      <formula2>100</formula2>
    </dataValidation>
    <dataValidation type="whole" allowBlank="1" showInputMessage="1" showErrorMessage="1" errorTitle="Valor fuera de rango" error="Ingrese un valor correcto" sqref="F4" xr:uid="{0888E99F-21F1-4D9D-B9D2-DAE3DEB78FF0}">
      <formula1>0</formula1>
      <formula2>100</formula2>
    </dataValidation>
    <dataValidation type="whole" allowBlank="1" showInputMessage="1" showErrorMessage="1" errorTitle="Valor fuera de rango" error="Ingrese un valor correcto" sqref="F5" xr:uid="{33C4A1C9-8E76-48C0-921B-8B5D8A3D5073}">
      <formula1>0</formula1>
      <formula2>100</formula2>
    </dataValidation>
    <dataValidation type="whole" allowBlank="1" showInputMessage="1" showErrorMessage="1" errorTitle="Valor fuera de rango" error="Ingrese un valor correcto" sqref="F6" xr:uid="{247B10A6-A2FF-45FA-94FB-88132D7C6F69}">
      <formula1>0</formula1>
      <formula2>100</formula2>
    </dataValidation>
    <dataValidation type="whole" allowBlank="1" showInputMessage="1" showErrorMessage="1" errorTitle="Valor fuera de rango" error="Ingrese un valor correcto" sqref="F7" xr:uid="{3EBFD1EC-E468-4F8D-830B-6E5858C2C089}">
      <formula1>0</formula1>
      <formula2>100</formula2>
    </dataValidation>
    <dataValidation type="whole" allowBlank="1" showInputMessage="1" showErrorMessage="1" errorTitle="Valor fuera de rango" error="Ingrese un valor correcto" sqref="F8" xr:uid="{A54C4A9A-B267-440D-837F-92527B476855}">
      <formula1>0</formula1>
      <formula2>100</formula2>
    </dataValidation>
    <dataValidation type="whole" allowBlank="1" showInputMessage="1" showErrorMessage="1" errorTitle="Valor fuera de rango" error="Ingrese un valor correcto" sqref="F9" xr:uid="{9BF420CF-C79E-4619-AAE9-1C828A5E65A7}">
      <formula1>0</formula1>
      <formula2>100</formula2>
    </dataValidation>
    <dataValidation type="whole" allowBlank="1" showInputMessage="1" showErrorMessage="1" errorTitle="Valor fuera de rango" error="Ingrese un valor correcto" sqref="F10" xr:uid="{35D0C2F1-B6B5-4755-B221-BFF8B4413BF5}">
      <formula1>0</formula1>
      <formula2>100</formula2>
    </dataValidation>
    <dataValidation type="whole" allowBlank="1" showInputMessage="1" showErrorMessage="1" errorTitle="Valor fuera de rango" error="Ingrese un valor correcto" sqref="F11" xr:uid="{7B5585F4-9F9A-4C22-BA19-85408C4F4AB8}">
      <formula1>0</formula1>
      <formula2>100</formula2>
    </dataValidation>
    <dataValidation type="whole" allowBlank="1" showInputMessage="1" showErrorMessage="1" errorTitle="Valor fuera de rango" error="Ingrese un valor correcto" sqref="F12" xr:uid="{D4722A7C-B454-429E-82FA-9180829BF8C1}">
      <formula1>0</formula1>
      <formula2>100</formula2>
    </dataValidation>
    <dataValidation type="whole" allowBlank="1" showInputMessage="1" showErrorMessage="1" errorTitle="Valor fuera de rango" error="Ingrese un valor correcto" sqref="F13" xr:uid="{DBA5F203-76A4-4B9A-BB8C-6948366D1BEB}">
      <formula1>0</formula1>
      <formula2>100</formula2>
    </dataValidation>
    <dataValidation type="whole" allowBlank="1" showInputMessage="1" showErrorMessage="1" errorTitle="Valor fuera de rango" error="Ingrese un valor correcto" sqref="F14" xr:uid="{CF493B50-119B-4B10-B34B-6E2C4B5F8A74}">
      <formula1>0</formula1>
      <formula2>100</formula2>
    </dataValidation>
    <dataValidation type="whole" allowBlank="1" showInputMessage="1" showErrorMessage="1" errorTitle="Valor fuera de rango" error="Ingrese un valor correcto" sqref="F15" xr:uid="{65E1CD51-1E82-48C5-B2BE-3EB5E206BCA6}">
      <formula1>0</formula1>
      <formula2>100</formula2>
    </dataValidation>
    <dataValidation type="whole" allowBlank="1" showInputMessage="1" showErrorMessage="1" errorTitle="Valor fuera de rango" error="Ingrese un valor correcto" sqref="F16" xr:uid="{19ECA4C5-D02B-42D3-963F-72622AA26CE4}">
      <formula1>0</formula1>
      <formula2>100</formula2>
    </dataValidation>
    <dataValidation type="whole" allowBlank="1" showInputMessage="1" showErrorMessage="1" errorTitle="Valor fuera de rango" error="Ingrese un valor correcto" sqref="F17" xr:uid="{5ECBE4CD-79BD-412F-84C1-3F7BD2651E32}">
      <formula1>0</formula1>
      <formula2>100</formula2>
    </dataValidation>
    <dataValidation type="whole" allowBlank="1" showInputMessage="1" showErrorMessage="1" errorTitle="Valor fuera de rango" error="Ingrese un valor correcto" sqref="F18" xr:uid="{B7229697-5DA0-4833-9AC1-967447E264BC}">
      <formula1>0</formula1>
      <formula2>100</formula2>
    </dataValidation>
    <dataValidation type="whole" allowBlank="1" showInputMessage="1" showErrorMessage="1" errorTitle="Valor fuera de rango" error="Ingrese un valor correcto" sqref="F19" xr:uid="{6E5AC364-ACCA-4EBF-BD38-DF3220BCB70B}">
      <formula1>0</formula1>
      <formula2>100</formula2>
    </dataValidation>
    <dataValidation type="whole" allowBlank="1" showInputMessage="1" showErrorMessage="1" errorTitle="Valor fuera de rango" error="Ingrese un valor correcto" sqref="F20" xr:uid="{499D343F-4E22-4D50-9304-A90DB283BFE5}">
      <formula1>0</formula1>
      <formula2>100</formula2>
    </dataValidation>
    <dataValidation type="whole" allowBlank="1" showInputMessage="1" showErrorMessage="1" errorTitle="Valor fuera de rango" error="Ingrese un valor correcto" sqref="F21" xr:uid="{4DB83177-17B1-4AF3-95F6-44E0F3417D3C}">
      <formula1>0</formula1>
      <formula2>100</formula2>
    </dataValidation>
    <dataValidation type="whole" allowBlank="1" showInputMessage="1" showErrorMessage="1" errorTitle="Valor fuera de rango" error="Ingrese un valor correcto" sqref="F22" xr:uid="{4A86ABD9-0B40-4EF2-B15A-E469E9DD474B}">
      <formula1>0</formula1>
      <formula2>100</formula2>
    </dataValidation>
    <dataValidation type="whole" allowBlank="1" showInputMessage="1" showErrorMessage="1" errorTitle="Valor fuera de rango" error="Ingrese un valor correcto" sqref="F23" xr:uid="{5E121000-D49C-4C84-95A8-C6C2F6D29F60}">
      <formula1>0</formula1>
      <formula2>100</formula2>
    </dataValidation>
    <dataValidation type="whole" allowBlank="1" showInputMessage="1" showErrorMessage="1" errorTitle="Valor fuera de rango" error="Ingrese un valor correcto" sqref="F24" xr:uid="{47DB6862-F8EF-41F9-B688-053034D4331D}">
      <formula1>0</formula1>
      <formula2>100</formula2>
    </dataValidation>
    <dataValidation type="whole" allowBlank="1" showInputMessage="1" showErrorMessage="1" errorTitle="Valor fuera de rango" error="Ingrese un valor correcto" sqref="F25" xr:uid="{A7510924-AD34-4AB0-A5F1-99A1D3D1D531}">
      <formula1>0</formula1>
      <formula2>100</formula2>
    </dataValidation>
    <dataValidation type="whole" allowBlank="1" showInputMessage="1" showErrorMessage="1" errorTitle="Valor fuera de rango" error="Ingrese un valor correcto" sqref="F26" xr:uid="{5D852BBD-3736-4DC6-B87E-BFDA3FC4EF4B}">
      <formula1>0</formula1>
      <formula2>100</formula2>
    </dataValidation>
    <dataValidation type="whole" allowBlank="1" showInputMessage="1" showErrorMessage="1" errorTitle="Valor fuera de rango" error="Ingrese un valor correcto" sqref="F27" xr:uid="{48CA93A3-85EF-44AE-B5F7-2A144F315412}">
      <formula1>0</formula1>
      <formula2>100</formula2>
    </dataValidation>
    <dataValidation type="whole" allowBlank="1" showInputMessage="1" showErrorMessage="1" errorTitle="Valor fuera de rango" error="Ingrese un valor correcto" sqref="F28" xr:uid="{9C915127-C814-4DEE-B33F-E4C9BF56E68F}">
      <formula1>0</formula1>
      <formula2>100</formula2>
    </dataValidation>
    <dataValidation type="whole" allowBlank="1" showInputMessage="1" showErrorMessage="1" errorTitle="Valor fuera de rango" error="Ingrese un valor correcto" sqref="F29" xr:uid="{FA39D7E5-94B9-40FA-94AD-9F18C1B5643B}">
      <formula1>0</formula1>
      <formula2>100</formula2>
    </dataValidation>
    <dataValidation type="whole" allowBlank="1" showInputMessage="1" showErrorMessage="1" errorTitle="Valor fuera de rango" error="Ingrese un valor correcto" sqref="F30" xr:uid="{6DD0444D-825B-4DDA-AA99-DC9DD1649FC4}">
      <formula1>0</formula1>
      <formula2>100</formula2>
    </dataValidation>
    <dataValidation type="whole" allowBlank="1" showInputMessage="1" showErrorMessage="1" errorTitle="Valor fuera de rango" error="Ingrese un valor correcto" sqref="F31" xr:uid="{A7F4D838-FAC8-46E9-9AF4-50B362B5F152}">
      <formula1>0</formula1>
      <formula2>100</formula2>
    </dataValidation>
    <dataValidation type="whole" allowBlank="1" showInputMessage="1" showErrorMessage="1" errorTitle="Valor fuera de rango" error="Ingrese un valor correcto" sqref="F32" xr:uid="{72A19B78-2DE4-42B4-8C24-BC0C96138D73}">
      <formula1>0</formula1>
      <formula2>100</formula2>
    </dataValidation>
    <dataValidation type="whole" allowBlank="1" showInputMessage="1" showErrorMessage="1" errorTitle="Valor fuera de rango" error="Ingrese un valor correcto" sqref="F33" xr:uid="{AE4788B2-06A3-4551-AF04-64C7F453B1F3}">
      <formula1>0</formula1>
      <formula2>100</formula2>
    </dataValidation>
    <dataValidation type="whole" allowBlank="1" showInputMessage="1" showErrorMessage="1" errorTitle="Valor fuera de rango" error="Ingrese un valor correcto" sqref="F34" xr:uid="{CFD38DC8-3EBF-48A3-9677-D423559E4BB8}">
      <formula1>0</formula1>
      <formula2>100</formula2>
    </dataValidation>
    <dataValidation type="whole" allowBlank="1" showInputMessage="1" showErrorMessage="1" errorTitle="Valor fuera de rango" error="Ingrese un valor correcto" sqref="F35" xr:uid="{B143AF1A-BC26-4B7C-96A4-30758E9D7570}">
      <formula1>0</formula1>
      <formula2>100</formula2>
    </dataValidation>
    <dataValidation type="whole" allowBlank="1" showInputMessage="1" showErrorMessage="1" errorTitle="Valor fuera de rango" error="Ingrese un valor correcto" sqref="F36" xr:uid="{20E35324-08DE-4735-A469-79466BE878CF}">
      <formula1>0</formula1>
      <formula2>100</formula2>
    </dataValidation>
    <dataValidation type="whole" allowBlank="1" showInputMessage="1" showErrorMessage="1" errorTitle="Valor fuera de rango" error="Ingrese un valor correcto" sqref="F37" xr:uid="{DFD15934-5701-47C4-AB9C-F2D446A09F6D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70DF4-41CF-44B7-9331-E964BBFEE341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71093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339</v>
      </c>
      <c r="C1" s="1" t="s">
        <v>340</v>
      </c>
      <c r="D1" s="5" t="s">
        <v>411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341</v>
      </c>
      <c r="B3" s="11">
        <v>1</v>
      </c>
      <c r="C3" s="12" t="s">
        <v>342</v>
      </c>
      <c r="D3" s="13">
        <v>96</v>
      </c>
      <c r="E3" s="13">
        <v>100</v>
      </c>
      <c r="F3" s="14"/>
      <c r="G3" s="13"/>
      <c r="H3" s="13"/>
      <c r="I3" s="13"/>
      <c r="J3" s="13"/>
      <c r="M3">
        <f>D3+E3+F3+G3+H3</f>
        <v>196</v>
      </c>
      <c r="N3">
        <f>D3*0.17+E3*0.17+F3*0.17+G3*0.17+H3*0.17</f>
        <v>33.32</v>
      </c>
      <c r="O3">
        <f>I3*0.15</f>
        <v>0</v>
      </c>
      <c r="P3">
        <f>ROUND(N3+O3,0)</f>
        <v>33</v>
      </c>
    </row>
    <row r="4" spans="1:16" x14ac:dyDescent="0.25">
      <c r="A4" s="11" t="s">
        <v>343</v>
      </c>
      <c r="B4" s="11">
        <v>2</v>
      </c>
      <c r="C4" s="12" t="s">
        <v>344</v>
      </c>
      <c r="D4" s="13">
        <v>60</v>
      </c>
      <c r="E4" s="13">
        <v>53</v>
      </c>
      <c r="F4" s="14"/>
      <c r="G4" s="13"/>
      <c r="H4" s="13"/>
      <c r="I4" s="13"/>
      <c r="J4" s="13"/>
      <c r="M4">
        <f>D4+E4+F4+G4+H4</f>
        <v>113</v>
      </c>
      <c r="N4">
        <f>D4*0.17+E4*0.17+F4*0.17+G4*0.17+H4*0.17</f>
        <v>19.21</v>
      </c>
      <c r="O4">
        <f>I4*0.15</f>
        <v>0</v>
      </c>
      <c r="P4">
        <f>ROUND(N4+O4,0)</f>
        <v>19</v>
      </c>
    </row>
    <row r="5" spans="1:16" x14ac:dyDescent="0.25">
      <c r="A5" s="11" t="s">
        <v>345</v>
      </c>
      <c r="B5" s="11">
        <v>3</v>
      </c>
      <c r="C5" s="12" t="s">
        <v>346</v>
      </c>
      <c r="D5" s="13">
        <v>87</v>
      </c>
      <c r="E5" s="13">
        <v>72</v>
      </c>
      <c r="F5" s="14"/>
      <c r="G5" s="13"/>
      <c r="H5" s="13"/>
      <c r="I5" s="13"/>
      <c r="J5" s="13"/>
      <c r="M5">
        <f>D5+E5+F5+G5+H5</f>
        <v>159</v>
      </c>
      <c r="N5">
        <f>D5*0.17+E5*0.17+F5*0.17+G5*0.17+H5*0.17</f>
        <v>27.03</v>
      </c>
      <c r="O5">
        <f>I5*0.15</f>
        <v>0</v>
      </c>
      <c r="P5">
        <f>ROUND(N5+O5,0)</f>
        <v>27</v>
      </c>
    </row>
    <row r="6" spans="1:16" x14ac:dyDescent="0.25">
      <c r="A6" s="11" t="s">
        <v>347</v>
      </c>
      <c r="B6" s="11">
        <v>4</v>
      </c>
      <c r="C6" s="12" t="s">
        <v>348</v>
      </c>
      <c r="D6" s="13">
        <v>90</v>
      </c>
      <c r="E6" s="13">
        <v>100</v>
      </c>
      <c r="F6" s="14"/>
      <c r="G6" s="13"/>
      <c r="H6" s="13"/>
      <c r="I6" s="13"/>
      <c r="J6" s="13"/>
      <c r="M6">
        <f>D6+E6+F6+G6+H6</f>
        <v>190</v>
      </c>
      <c r="N6">
        <f>D6*0.17+E6*0.17+F6*0.17+G6*0.17+H6*0.17</f>
        <v>32.299999999999997</v>
      </c>
      <c r="O6">
        <f>I6*0.15</f>
        <v>0</v>
      </c>
      <c r="P6">
        <f>ROUND(N6+O6,0)</f>
        <v>32</v>
      </c>
    </row>
    <row r="7" spans="1:16" x14ac:dyDescent="0.25">
      <c r="A7" s="11" t="s">
        <v>349</v>
      </c>
      <c r="B7" s="11">
        <v>5</v>
      </c>
      <c r="C7" s="12" t="s">
        <v>350</v>
      </c>
      <c r="D7" s="13">
        <v>66</v>
      </c>
      <c r="E7" s="13">
        <v>73</v>
      </c>
      <c r="F7" s="14"/>
      <c r="G7" s="13"/>
      <c r="H7" s="13"/>
      <c r="I7" s="13"/>
      <c r="J7" s="13"/>
      <c r="M7">
        <f>D7+E7+F7+G7+H7</f>
        <v>139</v>
      </c>
      <c r="N7">
        <f>D7*0.17+E7*0.17+F7*0.17+G7*0.17+H7*0.17</f>
        <v>23.630000000000003</v>
      </c>
      <c r="O7">
        <f>I7*0.15</f>
        <v>0</v>
      </c>
      <c r="P7">
        <f>ROUND(N7+O7,0)</f>
        <v>24</v>
      </c>
    </row>
    <row r="8" spans="1:16" x14ac:dyDescent="0.25">
      <c r="A8" s="11" t="s">
        <v>351</v>
      </c>
      <c r="B8" s="11">
        <v>6</v>
      </c>
      <c r="C8" s="12" t="s">
        <v>352</v>
      </c>
      <c r="D8" s="13">
        <v>77</v>
      </c>
      <c r="E8" s="13">
        <v>83</v>
      </c>
      <c r="F8" s="14"/>
      <c r="G8" s="13"/>
      <c r="H8" s="13"/>
      <c r="I8" s="13"/>
      <c r="J8" s="13"/>
      <c r="M8">
        <f>D8+E8+F8+G8+H8</f>
        <v>160</v>
      </c>
      <c r="N8">
        <f>D8*0.17+E8*0.17+F8*0.17+G8*0.17+H8*0.17</f>
        <v>27.200000000000003</v>
      </c>
      <c r="O8">
        <f>I8*0.15</f>
        <v>0</v>
      </c>
      <c r="P8">
        <f>ROUND(N8+O8,0)</f>
        <v>27</v>
      </c>
    </row>
    <row r="9" spans="1:16" x14ac:dyDescent="0.25">
      <c r="A9" s="11" t="s">
        <v>353</v>
      </c>
      <c r="B9" s="11">
        <v>7</v>
      </c>
      <c r="C9" s="12" t="s">
        <v>354</v>
      </c>
      <c r="D9" s="13">
        <v>91</v>
      </c>
      <c r="E9" s="13">
        <v>97</v>
      </c>
      <c r="F9" s="14"/>
      <c r="G9" s="13"/>
      <c r="H9" s="13"/>
      <c r="I9" s="13"/>
      <c r="J9" s="13"/>
      <c r="M9">
        <f>D9+E9+F9+G9+H9</f>
        <v>188</v>
      </c>
      <c r="N9">
        <f>D9*0.17+E9*0.17+F9*0.17+G9*0.17+H9*0.17</f>
        <v>31.96</v>
      </c>
      <c r="O9">
        <f>I9*0.15</f>
        <v>0</v>
      </c>
      <c r="P9">
        <f>ROUND(N9+O9,0)</f>
        <v>32</v>
      </c>
    </row>
    <row r="10" spans="1:16" x14ac:dyDescent="0.25">
      <c r="A10" s="11" t="s">
        <v>355</v>
      </c>
      <c r="B10" s="11">
        <v>8</v>
      </c>
      <c r="C10" s="12" t="s">
        <v>356</v>
      </c>
      <c r="D10" s="13">
        <v>87</v>
      </c>
      <c r="E10" s="13">
        <v>89</v>
      </c>
      <c r="F10" s="14"/>
      <c r="G10" s="13"/>
      <c r="H10" s="13"/>
      <c r="I10" s="13"/>
      <c r="J10" s="13"/>
      <c r="M10">
        <f>D10+E10+F10+G10+H10</f>
        <v>176</v>
      </c>
      <c r="N10">
        <f>D10*0.17+E10*0.17+F10*0.17+G10*0.17+H10*0.17</f>
        <v>29.92</v>
      </c>
      <c r="O10">
        <f>I10*0.15</f>
        <v>0</v>
      </c>
      <c r="P10">
        <f>ROUND(N10+O10,0)</f>
        <v>30</v>
      </c>
    </row>
    <row r="11" spans="1:16" x14ac:dyDescent="0.25">
      <c r="A11" s="11" t="s">
        <v>357</v>
      </c>
      <c r="B11" s="11">
        <v>9</v>
      </c>
      <c r="C11" s="12" t="s">
        <v>358</v>
      </c>
      <c r="D11" s="13">
        <v>74</v>
      </c>
      <c r="E11" s="13">
        <v>60</v>
      </c>
      <c r="F11" s="14"/>
      <c r="G11" s="13"/>
      <c r="H11" s="13"/>
      <c r="I11" s="13"/>
      <c r="J11" s="13"/>
      <c r="M11">
        <f>D11+E11+F11+G11+H11</f>
        <v>134</v>
      </c>
      <c r="N11">
        <f>D11*0.17+E11*0.17+F11*0.17+G11*0.17+H11*0.17</f>
        <v>22.78</v>
      </c>
      <c r="O11">
        <f>I11*0.15</f>
        <v>0</v>
      </c>
      <c r="P11">
        <f>ROUND(N11+O11,0)</f>
        <v>23</v>
      </c>
    </row>
    <row r="12" spans="1:16" x14ac:dyDescent="0.25">
      <c r="A12" s="11" t="s">
        <v>359</v>
      </c>
      <c r="B12" s="11">
        <v>10</v>
      </c>
      <c r="C12" s="12" t="s">
        <v>360</v>
      </c>
      <c r="D12" s="13">
        <v>86</v>
      </c>
      <c r="E12" s="13">
        <v>88</v>
      </c>
      <c r="F12" s="14"/>
      <c r="G12" s="13"/>
      <c r="H12" s="13"/>
      <c r="I12" s="13"/>
      <c r="J12" s="13"/>
      <c r="M12">
        <f>D12+E12+F12+G12+H12</f>
        <v>174</v>
      </c>
      <c r="N12">
        <f>D12*0.17+E12*0.17+F12*0.17+G12*0.17+H12*0.17</f>
        <v>29.580000000000002</v>
      </c>
      <c r="O12">
        <f>I12*0.15</f>
        <v>0</v>
      </c>
      <c r="P12">
        <f>ROUND(N12+O12,0)</f>
        <v>30</v>
      </c>
    </row>
    <row r="13" spans="1:16" x14ac:dyDescent="0.25">
      <c r="A13" s="11" t="s">
        <v>361</v>
      </c>
      <c r="B13" s="11">
        <v>11</v>
      </c>
      <c r="C13" s="12" t="s">
        <v>362</v>
      </c>
      <c r="D13" s="13">
        <v>79</v>
      </c>
      <c r="E13" s="13">
        <v>81</v>
      </c>
      <c r="F13" s="14"/>
      <c r="G13" s="13"/>
      <c r="H13" s="13"/>
      <c r="I13" s="13"/>
      <c r="J13" s="13"/>
      <c r="M13">
        <f>D13+E13+F13+G13+H13</f>
        <v>160</v>
      </c>
      <c r="N13">
        <f>D13*0.17+E13*0.17+F13*0.17+G13*0.17+H13*0.17</f>
        <v>27.200000000000003</v>
      </c>
      <c r="O13">
        <f>I13*0.15</f>
        <v>0</v>
      </c>
      <c r="P13">
        <f>ROUND(N13+O13,0)</f>
        <v>27</v>
      </c>
    </row>
    <row r="14" spans="1:16" x14ac:dyDescent="0.25">
      <c r="A14" s="11" t="s">
        <v>363</v>
      </c>
      <c r="B14" s="11">
        <v>12</v>
      </c>
      <c r="C14" s="12" t="s">
        <v>364</v>
      </c>
      <c r="D14" s="13">
        <v>81</v>
      </c>
      <c r="E14" s="13">
        <v>62</v>
      </c>
      <c r="F14" s="14"/>
      <c r="G14" s="13"/>
      <c r="H14" s="13"/>
      <c r="I14" s="13"/>
      <c r="J14" s="13"/>
      <c r="M14">
        <f>D14+E14+F14+G14+H14</f>
        <v>143</v>
      </c>
      <c r="N14">
        <f>D14*0.17+E14*0.17+F14*0.17+G14*0.17+H14*0.17</f>
        <v>24.310000000000002</v>
      </c>
      <c r="O14">
        <f>I14*0.15</f>
        <v>0</v>
      </c>
      <c r="P14">
        <f>ROUND(N14+O14,0)</f>
        <v>24</v>
      </c>
    </row>
    <row r="15" spans="1:16" x14ac:dyDescent="0.25">
      <c r="A15" s="11" t="s">
        <v>365</v>
      </c>
      <c r="B15" s="11">
        <v>13</v>
      </c>
      <c r="C15" s="12" t="s">
        <v>366</v>
      </c>
      <c r="D15" s="13">
        <v>64</v>
      </c>
      <c r="E15" s="13">
        <v>62</v>
      </c>
      <c r="F15" s="14"/>
      <c r="G15" s="13"/>
      <c r="H15" s="13"/>
      <c r="I15" s="13"/>
      <c r="J15" s="13"/>
      <c r="M15">
        <f>D15+E15+F15+G15+H15</f>
        <v>126</v>
      </c>
      <c r="N15">
        <f>D15*0.17+E15*0.17+F15*0.17+G15*0.17+H15*0.17</f>
        <v>21.42</v>
      </c>
      <c r="O15">
        <f>I15*0.15</f>
        <v>0</v>
      </c>
      <c r="P15">
        <f>ROUND(N15+O15,0)</f>
        <v>21</v>
      </c>
    </row>
    <row r="16" spans="1:16" x14ac:dyDescent="0.25">
      <c r="A16" s="11" t="s">
        <v>367</v>
      </c>
      <c r="B16" s="11">
        <v>14</v>
      </c>
      <c r="C16" s="12" t="s">
        <v>368</v>
      </c>
      <c r="D16" s="13">
        <v>80</v>
      </c>
      <c r="E16" s="13">
        <v>87</v>
      </c>
      <c r="F16" s="14"/>
      <c r="G16" s="13"/>
      <c r="H16" s="13"/>
      <c r="I16" s="13"/>
      <c r="J16" s="13"/>
      <c r="M16">
        <f>D16+E16+F16+G16+H16</f>
        <v>167</v>
      </c>
      <c r="N16">
        <f>D16*0.17+E16*0.17+F16*0.17+G16*0.17+H16*0.17</f>
        <v>28.39</v>
      </c>
      <c r="O16">
        <f>I16*0.15</f>
        <v>0</v>
      </c>
      <c r="P16">
        <f>ROUND(N16+O16,0)</f>
        <v>28</v>
      </c>
    </row>
    <row r="17" spans="1:16" x14ac:dyDescent="0.25">
      <c r="A17" s="11" t="s">
        <v>369</v>
      </c>
      <c r="B17" s="11">
        <v>15</v>
      </c>
      <c r="C17" s="12" t="s">
        <v>370</v>
      </c>
      <c r="D17" s="13">
        <v>81</v>
      </c>
      <c r="E17" s="13">
        <v>92</v>
      </c>
      <c r="F17" s="14"/>
      <c r="G17" s="13"/>
      <c r="H17" s="13"/>
      <c r="I17" s="13"/>
      <c r="J17" s="13"/>
      <c r="M17">
        <f>D17+E17+F17+G17+H17</f>
        <v>173</v>
      </c>
      <c r="N17">
        <f>D17*0.17+E17*0.17+F17*0.17+G17*0.17+H17*0.17</f>
        <v>29.410000000000004</v>
      </c>
      <c r="O17">
        <f>I17*0.15</f>
        <v>0</v>
      </c>
      <c r="P17">
        <f>ROUND(N17+O17,0)</f>
        <v>29</v>
      </c>
    </row>
    <row r="18" spans="1:16" x14ac:dyDescent="0.25">
      <c r="A18" s="11" t="s">
        <v>371</v>
      </c>
      <c r="B18" s="11">
        <v>16</v>
      </c>
      <c r="C18" s="12" t="s">
        <v>372</v>
      </c>
      <c r="D18" s="13">
        <v>79</v>
      </c>
      <c r="E18" s="13">
        <v>76</v>
      </c>
      <c r="F18" s="14"/>
      <c r="G18" s="13"/>
      <c r="H18" s="13"/>
      <c r="I18" s="13"/>
      <c r="J18" s="13"/>
      <c r="M18">
        <f>D18+E18+F18+G18+H18</f>
        <v>155</v>
      </c>
      <c r="N18">
        <f>D18*0.17+E18*0.17+F18*0.17+G18*0.17+H18*0.17</f>
        <v>26.35</v>
      </c>
      <c r="O18">
        <f>I18*0.15</f>
        <v>0</v>
      </c>
      <c r="P18">
        <f>ROUND(N18+O18,0)</f>
        <v>26</v>
      </c>
    </row>
    <row r="19" spans="1:16" x14ac:dyDescent="0.25">
      <c r="A19" s="11" t="s">
        <v>373</v>
      </c>
      <c r="B19" s="11">
        <v>17</v>
      </c>
      <c r="C19" s="12" t="s">
        <v>374</v>
      </c>
      <c r="D19" s="13">
        <v>93</v>
      </c>
      <c r="E19" s="13">
        <v>87</v>
      </c>
      <c r="F19" s="14"/>
      <c r="G19" s="13"/>
      <c r="H19" s="13"/>
      <c r="I19" s="13"/>
      <c r="J19" s="13"/>
      <c r="M19">
        <f>D19+E19+F19+G19+H19</f>
        <v>180</v>
      </c>
      <c r="N19">
        <f>D19*0.17+E19*0.17+F19*0.17+G19*0.17+H19*0.17</f>
        <v>30.6</v>
      </c>
      <c r="O19">
        <f>I19*0.15</f>
        <v>0</v>
      </c>
      <c r="P19">
        <f>ROUND(N19+O19,0)</f>
        <v>31</v>
      </c>
    </row>
    <row r="20" spans="1:16" x14ac:dyDescent="0.25">
      <c r="A20" s="11" t="s">
        <v>375</v>
      </c>
      <c r="B20" s="11">
        <v>18</v>
      </c>
      <c r="C20" s="12" t="s">
        <v>376</v>
      </c>
      <c r="D20" s="13">
        <v>81</v>
      </c>
      <c r="E20" s="13">
        <v>64</v>
      </c>
      <c r="F20" s="14"/>
      <c r="G20" s="13"/>
      <c r="H20" s="13"/>
      <c r="I20" s="13"/>
      <c r="J20" s="13"/>
      <c r="M20">
        <f>D20+E20+F20+G20+H20</f>
        <v>145</v>
      </c>
      <c r="N20">
        <f>D20*0.17+E20*0.17+F20*0.17+G20*0.17+H20*0.17</f>
        <v>24.650000000000002</v>
      </c>
      <c r="O20">
        <f>I20*0.15</f>
        <v>0</v>
      </c>
      <c r="P20">
        <f>ROUND(N20+O20,0)</f>
        <v>25</v>
      </c>
    </row>
    <row r="21" spans="1:16" x14ac:dyDescent="0.25">
      <c r="A21" s="11" t="s">
        <v>377</v>
      </c>
      <c r="B21" s="11">
        <v>19</v>
      </c>
      <c r="C21" s="12" t="s">
        <v>378</v>
      </c>
      <c r="D21" s="13">
        <v>80</v>
      </c>
      <c r="E21" s="13">
        <v>82</v>
      </c>
      <c r="F21" s="14"/>
      <c r="G21" s="13"/>
      <c r="H21" s="13"/>
      <c r="I21" s="13"/>
      <c r="J21" s="13"/>
      <c r="M21">
        <f>D21+E21+F21+G21+H21</f>
        <v>162</v>
      </c>
      <c r="N21">
        <f>D21*0.17+E21*0.17+F21*0.17+G21*0.17+H21*0.17</f>
        <v>27.540000000000003</v>
      </c>
      <c r="O21">
        <f>I21*0.15</f>
        <v>0</v>
      </c>
      <c r="P21">
        <f>ROUND(N21+O21,0)</f>
        <v>28</v>
      </c>
    </row>
    <row r="22" spans="1:16" x14ac:dyDescent="0.25">
      <c r="A22" s="11" t="s">
        <v>379</v>
      </c>
      <c r="B22" s="11">
        <v>20</v>
      </c>
      <c r="C22" s="12" t="s">
        <v>380</v>
      </c>
      <c r="D22" s="13">
        <v>74</v>
      </c>
      <c r="E22" s="13">
        <v>73</v>
      </c>
      <c r="F22" s="14"/>
      <c r="G22" s="13"/>
      <c r="H22" s="13"/>
      <c r="I22" s="13"/>
      <c r="J22" s="13"/>
      <c r="M22">
        <f>D22+E22+F22+G22+H22</f>
        <v>147</v>
      </c>
      <c r="N22">
        <f>D22*0.17+E22*0.17+F22*0.17+G22*0.17+H22*0.17</f>
        <v>24.990000000000002</v>
      </c>
      <c r="O22">
        <f>I22*0.15</f>
        <v>0</v>
      </c>
      <c r="P22">
        <f>ROUND(N22+O22,0)</f>
        <v>25</v>
      </c>
    </row>
    <row r="23" spans="1:16" x14ac:dyDescent="0.25">
      <c r="A23" s="11" t="s">
        <v>381</v>
      </c>
      <c r="B23" s="11">
        <v>21</v>
      </c>
      <c r="C23" s="12" t="s">
        <v>382</v>
      </c>
      <c r="D23" s="13">
        <v>99</v>
      </c>
      <c r="E23" s="13">
        <v>100</v>
      </c>
      <c r="F23" s="14"/>
      <c r="G23" s="13"/>
      <c r="H23" s="13"/>
      <c r="I23" s="13"/>
      <c r="J23" s="13"/>
      <c r="M23">
        <f>D23+E23+F23+G23+H23</f>
        <v>199</v>
      </c>
      <c r="N23">
        <f>D23*0.17+E23*0.17+F23*0.17+G23*0.17+H23*0.17</f>
        <v>33.83</v>
      </c>
      <c r="O23">
        <f>I23*0.15</f>
        <v>0</v>
      </c>
      <c r="P23">
        <f>ROUND(N23+O23,0)</f>
        <v>34</v>
      </c>
    </row>
    <row r="24" spans="1:16" x14ac:dyDescent="0.25">
      <c r="A24" s="11" t="s">
        <v>383</v>
      </c>
      <c r="B24" s="11">
        <v>22</v>
      </c>
      <c r="C24" s="12" t="s">
        <v>384</v>
      </c>
      <c r="D24" s="13">
        <v>83</v>
      </c>
      <c r="E24" s="13">
        <v>68</v>
      </c>
      <c r="F24" s="14"/>
      <c r="G24" s="13"/>
      <c r="H24" s="13"/>
      <c r="I24" s="13"/>
      <c r="J24" s="13"/>
      <c r="M24">
        <f>D24+E24+F24+G24+H24</f>
        <v>151</v>
      </c>
      <c r="N24">
        <f>D24*0.17+E24*0.17+F24*0.17+G24*0.17+H24*0.17</f>
        <v>25.67</v>
      </c>
      <c r="O24">
        <f>I24*0.15</f>
        <v>0</v>
      </c>
      <c r="P24">
        <f>ROUND(N24+O24,0)</f>
        <v>26</v>
      </c>
    </row>
    <row r="25" spans="1:16" x14ac:dyDescent="0.25">
      <c r="A25" s="11" t="s">
        <v>385</v>
      </c>
      <c r="B25" s="11">
        <v>23</v>
      </c>
      <c r="C25" s="12" t="s">
        <v>386</v>
      </c>
      <c r="D25" s="13">
        <v>71</v>
      </c>
      <c r="E25" s="13">
        <v>77</v>
      </c>
      <c r="F25" s="14"/>
      <c r="G25" s="13"/>
      <c r="H25" s="13"/>
      <c r="I25" s="13"/>
      <c r="J25" s="13"/>
      <c r="M25">
        <f>D25+E25+F25+G25+H25</f>
        <v>148</v>
      </c>
      <c r="N25">
        <f>D25*0.17+E25*0.17+F25*0.17+G25*0.17+H25*0.17</f>
        <v>25.160000000000004</v>
      </c>
      <c r="O25">
        <f>I25*0.15</f>
        <v>0</v>
      </c>
      <c r="P25">
        <f>ROUND(N25+O25,0)</f>
        <v>25</v>
      </c>
    </row>
    <row r="26" spans="1:16" x14ac:dyDescent="0.25">
      <c r="A26" s="11" t="s">
        <v>387</v>
      </c>
      <c r="B26" s="11">
        <v>24</v>
      </c>
      <c r="C26" s="12" t="s">
        <v>388</v>
      </c>
      <c r="D26" s="13">
        <v>61</v>
      </c>
      <c r="E26" s="13">
        <v>63</v>
      </c>
      <c r="F26" s="14"/>
      <c r="G26" s="13"/>
      <c r="H26" s="13"/>
      <c r="I26" s="13"/>
      <c r="J26" s="13"/>
      <c r="M26">
        <f>D26+E26+F26+G26+H26</f>
        <v>124</v>
      </c>
      <c r="N26">
        <f>D26*0.17+E26*0.17+F26*0.17+G26*0.17+H26*0.17</f>
        <v>21.080000000000002</v>
      </c>
      <c r="O26">
        <f>I26*0.15</f>
        <v>0</v>
      </c>
      <c r="P26">
        <f>ROUND(N26+O26,0)</f>
        <v>21</v>
      </c>
    </row>
    <row r="27" spans="1:16" x14ac:dyDescent="0.25">
      <c r="A27" s="11" t="s">
        <v>389</v>
      </c>
      <c r="B27" s="11">
        <v>25</v>
      </c>
      <c r="C27" s="12" t="s">
        <v>390</v>
      </c>
      <c r="D27" s="13">
        <v>90</v>
      </c>
      <c r="E27" s="13">
        <v>80</v>
      </c>
      <c r="F27" s="14"/>
      <c r="G27" s="13"/>
      <c r="H27" s="13"/>
      <c r="I27" s="13"/>
      <c r="J27" s="13"/>
      <c r="M27">
        <f>D27+E27+F27+G27+H27</f>
        <v>170</v>
      </c>
      <c r="N27">
        <f>D27*0.17+E27*0.17+F27*0.17+G27*0.17+H27*0.17</f>
        <v>28.900000000000002</v>
      </c>
      <c r="O27">
        <f>I27*0.15</f>
        <v>0</v>
      </c>
      <c r="P27">
        <f>ROUND(N27+O27,0)</f>
        <v>29</v>
      </c>
    </row>
    <row r="28" spans="1:16" x14ac:dyDescent="0.25">
      <c r="A28" s="11" t="s">
        <v>391</v>
      </c>
      <c r="B28" s="11">
        <v>26</v>
      </c>
      <c r="C28" s="12" t="s">
        <v>392</v>
      </c>
      <c r="D28" s="13">
        <v>97</v>
      </c>
      <c r="E28" s="13">
        <v>93</v>
      </c>
      <c r="F28" s="14"/>
      <c r="G28" s="13"/>
      <c r="H28" s="13"/>
      <c r="I28" s="13"/>
      <c r="J28" s="13"/>
      <c r="M28">
        <f>D28+E28+F28+G28+H28</f>
        <v>190</v>
      </c>
      <c r="N28">
        <f>D28*0.17+E28*0.17+F28*0.17+G28*0.17+H28*0.17</f>
        <v>32.300000000000004</v>
      </c>
      <c r="O28">
        <f>I28*0.15</f>
        <v>0</v>
      </c>
      <c r="P28">
        <f>ROUND(N28+O28,0)</f>
        <v>32</v>
      </c>
    </row>
    <row r="29" spans="1:16" x14ac:dyDescent="0.25">
      <c r="A29" s="11" t="s">
        <v>393</v>
      </c>
      <c r="B29" s="11">
        <v>27</v>
      </c>
      <c r="C29" s="12" t="s">
        <v>394</v>
      </c>
      <c r="D29" s="13">
        <v>83</v>
      </c>
      <c r="E29" s="13">
        <v>81</v>
      </c>
      <c r="F29" s="14"/>
      <c r="G29" s="13"/>
      <c r="H29" s="13"/>
      <c r="I29" s="13"/>
      <c r="J29" s="13"/>
      <c r="M29">
        <f>D29+E29+F29+G29+H29</f>
        <v>164</v>
      </c>
      <c r="N29">
        <f>D29*0.17+E29*0.17+F29*0.17+G29*0.17+H29*0.17</f>
        <v>27.880000000000003</v>
      </c>
      <c r="O29">
        <f>I29*0.15</f>
        <v>0</v>
      </c>
      <c r="P29">
        <f>ROUND(N29+O29,0)</f>
        <v>28</v>
      </c>
    </row>
    <row r="30" spans="1:16" x14ac:dyDescent="0.25">
      <c r="A30" s="11" t="s">
        <v>395</v>
      </c>
      <c r="B30" s="11">
        <v>28</v>
      </c>
      <c r="C30" s="12" t="s">
        <v>396</v>
      </c>
      <c r="D30" s="13">
        <v>80</v>
      </c>
      <c r="E30" s="13">
        <v>83</v>
      </c>
      <c r="F30" s="14"/>
      <c r="G30" s="13"/>
      <c r="H30" s="13"/>
      <c r="I30" s="13"/>
      <c r="J30" s="13"/>
      <c r="M30">
        <f>D30+E30+F30+G30+H30</f>
        <v>163</v>
      </c>
      <c r="N30">
        <f>D30*0.17+E30*0.17+F30*0.17+G30*0.17+H30*0.17</f>
        <v>27.71</v>
      </c>
      <c r="O30">
        <f>I30*0.15</f>
        <v>0</v>
      </c>
      <c r="P30">
        <f>ROUND(N30+O30,0)</f>
        <v>28</v>
      </c>
    </row>
    <row r="31" spans="1:16" x14ac:dyDescent="0.25">
      <c r="A31" s="11" t="s">
        <v>397</v>
      </c>
      <c r="B31" s="11">
        <v>29</v>
      </c>
      <c r="C31" s="12" t="s">
        <v>398</v>
      </c>
      <c r="D31" s="13">
        <v>60</v>
      </c>
      <c r="E31" s="13">
        <v>66</v>
      </c>
      <c r="F31" s="14"/>
      <c r="G31" s="13"/>
      <c r="H31" s="13"/>
      <c r="I31" s="13"/>
      <c r="J31" s="13"/>
      <c r="M31">
        <f>D31+E31+F31+G31+H31</f>
        <v>126</v>
      </c>
      <c r="N31">
        <f>D31*0.17+E31*0.17+F31*0.17+G31*0.17+H31*0.17</f>
        <v>21.42</v>
      </c>
      <c r="O31">
        <f>I31*0.15</f>
        <v>0</v>
      </c>
      <c r="P31">
        <f>ROUND(N31+O31,0)</f>
        <v>21</v>
      </c>
    </row>
    <row r="32" spans="1:16" x14ac:dyDescent="0.25">
      <c r="A32" s="11" t="s">
        <v>399</v>
      </c>
      <c r="B32" s="11">
        <v>30</v>
      </c>
      <c r="C32" s="12" t="s">
        <v>400</v>
      </c>
      <c r="D32" s="13">
        <v>77</v>
      </c>
      <c r="E32" s="13">
        <v>60</v>
      </c>
      <c r="F32" s="14"/>
      <c r="G32" s="13"/>
      <c r="H32" s="13"/>
      <c r="I32" s="13"/>
      <c r="J32" s="13"/>
      <c r="M32">
        <f>D32+E32+F32+G32+H32</f>
        <v>137</v>
      </c>
      <c r="N32">
        <f>D32*0.17+E32*0.17+F32*0.17+G32*0.17+H32*0.17</f>
        <v>23.290000000000003</v>
      </c>
      <c r="O32">
        <f>I32*0.15</f>
        <v>0</v>
      </c>
      <c r="P32">
        <f>ROUND(N32+O32,0)</f>
        <v>23</v>
      </c>
    </row>
    <row r="33" spans="1:16" x14ac:dyDescent="0.25">
      <c r="A33" s="11" t="s">
        <v>401</v>
      </c>
      <c r="B33" s="11">
        <v>31</v>
      </c>
      <c r="C33" s="12" t="s">
        <v>402</v>
      </c>
      <c r="D33" s="13">
        <v>89</v>
      </c>
      <c r="E33" s="13">
        <v>83</v>
      </c>
      <c r="F33" s="14"/>
      <c r="G33" s="13"/>
      <c r="H33" s="13"/>
      <c r="I33" s="13"/>
      <c r="J33" s="13"/>
      <c r="M33">
        <f>D33+E33+F33+G33+H33</f>
        <v>172</v>
      </c>
      <c r="N33">
        <f>D33*0.17+E33*0.17+F33*0.17+G33*0.17+H33*0.17</f>
        <v>29.240000000000002</v>
      </c>
      <c r="O33">
        <f>I33*0.15</f>
        <v>0</v>
      </c>
      <c r="P33">
        <f>ROUND(N33+O33,0)</f>
        <v>29</v>
      </c>
    </row>
    <row r="34" spans="1:16" x14ac:dyDescent="0.25">
      <c r="A34" s="11" t="s">
        <v>403</v>
      </c>
      <c r="B34" s="11">
        <v>32</v>
      </c>
      <c r="C34" s="12" t="s">
        <v>404</v>
      </c>
      <c r="D34" s="13">
        <v>84</v>
      </c>
      <c r="E34" s="13">
        <v>81</v>
      </c>
      <c r="F34" s="14"/>
      <c r="G34" s="13"/>
      <c r="H34" s="13"/>
      <c r="I34" s="13"/>
      <c r="J34" s="13"/>
      <c r="M34">
        <f>D34+E34+F34+G34+H34</f>
        <v>165</v>
      </c>
      <c r="N34">
        <f>D34*0.17+E34*0.17+F34*0.17+G34*0.17+H34*0.17</f>
        <v>28.050000000000004</v>
      </c>
      <c r="O34">
        <f>I34*0.15</f>
        <v>0</v>
      </c>
      <c r="P34">
        <f>ROUND(N34+O34,0)</f>
        <v>28</v>
      </c>
    </row>
    <row r="35" spans="1:16" x14ac:dyDescent="0.25">
      <c r="A35" s="11" t="s">
        <v>405</v>
      </c>
      <c r="B35" s="11">
        <v>33</v>
      </c>
      <c r="C35" s="12" t="s">
        <v>406</v>
      </c>
      <c r="D35" s="13">
        <v>66</v>
      </c>
      <c r="E35" s="13">
        <v>60</v>
      </c>
      <c r="F35" s="14"/>
      <c r="G35" s="13"/>
      <c r="H35" s="13"/>
      <c r="I35" s="13"/>
      <c r="J35" s="13"/>
      <c r="M35">
        <f>D35+E35+F35+G35+H35</f>
        <v>126</v>
      </c>
      <c r="N35">
        <f>D35*0.17+E35*0.17+F35*0.17+G35*0.17+H35*0.17</f>
        <v>21.42</v>
      </c>
      <c r="O35">
        <f>I35*0.15</f>
        <v>0</v>
      </c>
      <c r="P35">
        <f>ROUND(N35+O35,0)</f>
        <v>21</v>
      </c>
    </row>
    <row r="36" spans="1:16" x14ac:dyDescent="0.25">
      <c r="A36" s="11" t="s">
        <v>407</v>
      </c>
      <c r="B36" s="11">
        <v>34</v>
      </c>
      <c r="C36" s="12" t="s">
        <v>408</v>
      </c>
      <c r="D36" s="13">
        <v>94</v>
      </c>
      <c r="E36" s="13">
        <v>89</v>
      </c>
      <c r="F36" s="14"/>
      <c r="G36" s="13"/>
      <c r="H36" s="13"/>
      <c r="I36" s="13"/>
      <c r="J36" s="13"/>
      <c r="M36">
        <f>D36+E36+F36+G36+H36</f>
        <v>183</v>
      </c>
      <c r="N36">
        <f>D36*0.17+E36*0.17+F36*0.17+G36*0.17+H36*0.17</f>
        <v>31.11</v>
      </c>
      <c r="O36">
        <f>I36*0.15</f>
        <v>0</v>
      </c>
      <c r="P36">
        <f>ROUND(N36+O36,0)</f>
        <v>31</v>
      </c>
    </row>
    <row r="37" spans="1:16" x14ac:dyDescent="0.25">
      <c r="A37" s="11" t="s">
        <v>409</v>
      </c>
      <c r="B37" s="11">
        <v>35</v>
      </c>
      <c r="C37" s="12" t="s">
        <v>410</v>
      </c>
      <c r="D37" s="13">
        <v>90</v>
      </c>
      <c r="E37" s="13">
        <v>88</v>
      </c>
      <c r="F37" s="14"/>
      <c r="G37" s="13"/>
      <c r="H37" s="13"/>
      <c r="I37" s="13"/>
      <c r="J37" s="13"/>
      <c r="M37">
        <f>D37+E37+F37+G37+H37</f>
        <v>178</v>
      </c>
      <c r="N37">
        <f>D37*0.17+E37*0.17+F37*0.17+G37*0.17+H37*0.17</f>
        <v>30.26</v>
      </c>
      <c r="O37">
        <f>I37*0.15</f>
        <v>0</v>
      </c>
      <c r="P37">
        <f>ROUND(N37+O37,0)</f>
        <v>30</v>
      </c>
    </row>
  </sheetData>
  <sheetProtection algorithmName="SHA-512" hashValue="R3YFK+1fNdLI+e+LTtWzJwRaUpMxKo6o4O0oNZaY4iFXPjkTEHIPil46FMUk2YNbtD2VLQOXM9i1eG3r142Sfg==" saltValue="F06GHIX5IYr9GUvUI/1QmQ==" spinCount="100000" sheet="1" objects="1" scenarios="1"/>
  <dataValidations count="35">
    <dataValidation type="whole" allowBlank="1" showInputMessage="1" showErrorMessage="1" errorTitle="Valor fuera de rango" error="Ingrese un valor correcto" sqref="F3" xr:uid="{9919CA53-9008-48D0-A207-364DC61ED79B}">
      <formula1>0</formula1>
      <formula2>100</formula2>
    </dataValidation>
    <dataValidation type="whole" allowBlank="1" showInputMessage="1" showErrorMessage="1" errorTitle="Valor fuera de rango" error="Ingrese un valor correcto" sqref="F4" xr:uid="{ACC45A71-4AF2-42D5-93D5-42797C72E988}">
      <formula1>0</formula1>
      <formula2>100</formula2>
    </dataValidation>
    <dataValidation type="whole" allowBlank="1" showInputMessage="1" showErrorMessage="1" errorTitle="Valor fuera de rango" error="Ingrese un valor correcto" sqref="F5" xr:uid="{C5A25AC7-9E33-489D-91E7-5EEDFCA51E7D}">
      <formula1>0</formula1>
      <formula2>100</formula2>
    </dataValidation>
    <dataValidation type="whole" allowBlank="1" showInputMessage="1" showErrorMessage="1" errorTitle="Valor fuera de rango" error="Ingrese un valor correcto" sqref="F6" xr:uid="{CBF5A127-466C-41FD-BA14-E7400EB07A46}">
      <formula1>0</formula1>
      <formula2>100</formula2>
    </dataValidation>
    <dataValidation type="whole" allowBlank="1" showInputMessage="1" showErrorMessage="1" errorTitle="Valor fuera de rango" error="Ingrese un valor correcto" sqref="F7" xr:uid="{A25BE73A-4073-4916-A631-8C1DA738D3EA}">
      <formula1>0</formula1>
      <formula2>100</formula2>
    </dataValidation>
    <dataValidation type="whole" allowBlank="1" showInputMessage="1" showErrorMessage="1" errorTitle="Valor fuera de rango" error="Ingrese un valor correcto" sqref="F8" xr:uid="{1A57385A-5AD3-46C9-A662-C4BACD161770}">
      <formula1>0</formula1>
      <formula2>100</formula2>
    </dataValidation>
    <dataValidation type="whole" allowBlank="1" showInputMessage="1" showErrorMessage="1" errorTitle="Valor fuera de rango" error="Ingrese un valor correcto" sqref="F9" xr:uid="{46114756-65A2-49E1-B75C-68EC9D757796}">
      <formula1>0</formula1>
      <formula2>100</formula2>
    </dataValidation>
    <dataValidation type="whole" allowBlank="1" showInputMessage="1" showErrorMessage="1" errorTitle="Valor fuera de rango" error="Ingrese un valor correcto" sqref="F10" xr:uid="{2ACA67C5-785F-42D2-9A3D-49E4F1A397A5}">
      <formula1>0</formula1>
      <formula2>100</formula2>
    </dataValidation>
    <dataValidation type="whole" allowBlank="1" showInputMessage="1" showErrorMessage="1" errorTitle="Valor fuera de rango" error="Ingrese un valor correcto" sqref="F11" xr:uid="{68516672-AD30-41EE-BA7F-2F63C3431E94}">
      <formula1>0</formula1>
      <formula2>100</formula2>
    </dataValidation>
    <dataValidation type="whole" allowBlank="1" showInputMessage="1" showErrorMessage="1" errorTitle="Valor fuera de rango" error="Ingrese un valor correcto" sqref="F12" xr:uid="{0E8D8144-5B0E-4060-BD89-715BF5B89B34}">
      <formula1>0</formula1>
      <formula2>100</formula2>
    </dataValidation>
    <dataValidation type="whole" allowBlank="1" showInputMessage="1" showErrorMessage="1" errorTitle="Valor fuera de rango" error="Ingrese un valor correcto" sqref="F13" xr:uid="{C1992F9E-209B-4D44-A3FF-00436E7408B1}">
      <formula1>0</formula1>
      <formula2>100</formula2>
    </dataValidation>
    <dataValidation type="whole" allowBlank="1" showInputMessage="1" showErrorMessage="1" errorTitle="Valor fuera de rango" error="Ingrese un valor correcto" sqref="F14" xr:uid="{1993A8A3-CEA0-4893-A5AA-50CE3F5D9716}">
      <formula1>0</formula1>
      <formula2>100</formula2>
    </dataValidation>
    <dataValidation type="whole" allowBlank="1" showInputMessage="1" showErrorMessage="1" errorTitle="Valor fuera de rango" error="Ingrese un valor correcto" sqref="F15" xr:uid="{CB420167-9797-4341-AD12-8A206B926E01}">
      <formula1>0</formula1>
      <formula2>100</formula2>
    </dataValidation>
    <dataValidation type="whole" allowBlank="1" showInputMessage="1" showErrorMessage="1" errorTitle="Valor fuera de rango" error="Ingrese un valor correcto" sqref="F16" xr:uid="{5B33CD5C-1E79-4687-8FE0-B3840F82111A}">
      <formula1>0</formula1>
      <formula2>100</formula2>
    </dataValidation>
    <dataValidation type="whole" allowBlank="1" showInputMessage="1" showErrorMessage="1" errorTitle="Valor fuera de rango" error="Ingrese un valor correcto" sqref="F17" xr:uid="{3A0E1DC4-7D50-4102-BEC6-15B42FDE9B87}">
      <formula1>0</formula1>
      <formula2>100</formula2>
    </dataValidation>
    <dataValidation type="whole" allowBlank="1" showInputMessage="1" showErrorMessage="1" errorTitle="Valor fuera de rango" error="Ingrese un valor correcto" sqref="F18" xr:uid="{F6A0F2C5-88C6-4F48-B849-8E120C91BEE2}">
      <formula1>0</formula1>
      <formula2>100</formula2>
    </dataValidation>
    <dataValidation type="whole" allowBlank="1" showInputMessage="1" showErrorMessage="1" errorTitle="Valor fuera de rango" error="Ingrese un valor correcto" sqref="F19" xr:uid="{0D479658-DCC0-46E7-8382-EAA69796E01A}">
      <formula1>0</formula1>
      <formula2>100</formula2>
    </dataValidation>
    <dataValidation type="whole" allowBlank="1" showInputMessage="1" showErrorMessage="1" errorTitle="Valor fuera de rango" error="Ingrese un valor correcto" sqref="F20" xr:uid="{BF183CC9-8BDC-44B1-B473-4B4A9AE59EC3}">
      <formula1>0</formula1>
      <formula2>100</formula2>
    </dataValidation>
    <dataValidation type="whole" allowBlank="1" showInputMessage="1" showErrorMessage="1" errorTitle="Valor fuera de rango" error="Ingrese un valor correcto" sqref="F21" xr:uid="{1C6F2AF9-BCA3-445B-AE92-1CD4AB5C0850}">
      <formula1>0</formula1>
      <formula2>100</formula2>
    </dataValidation>
    <dataValidation type="whole" allowBlank="1" showInputMessage="1" showErrorMessage="1" errorTitle="Valor fuera de rango" error="Ingrese un valor correcto" sqref="F22" xr:uid="{18E68392-2FAE-4FD3-8E90-B57CC171908A}">
      <formula1>0</formula1>
      <formula2>100</formula2>
    </dataValidation>
    <dataValidation type="whole" allowBlank="1" showInputMessage="1" showErrorMessage="1" errorTitle="Valor fuera de rango" error="Ingrese un valor correcto" sqref="F23" xr:uid="{28C80AED-0005-4DD6-ABC3-608F2C830120}">
      <formula1>0</formula1>
      <formula2>100</formula2>
    </dataValidation>
    <dataValidation type="whole" allowBlank="1" showInputMessage="1" showErrorMessage="1" errorTitle="Valor fuera de rango" error="Ingrese un valor correcto" sqref="F24" xr:uid="{7255C009-ACE2-4EBA-9FB0-9CB3E0706ED7}">
      <formula1>0</formula1>
      <formula2>100</formula2>
    </dataValidation>
    <dataValidation type="whole" allowBlank="1" showInputMessage="1" showErrorMessage="1" errorTitle="Valor fuera de rango" error="Ingrese un valor correcto" sqref="F25" xr:uid="{DA75A701-658C-42A7-AD74-E0ACD0BE6DCB}">
      <formula1>0</formula1>
      <formula2>100</formula2>
    </dataValidation>
    <dataValidation type="whole" allowBlank="1" showInputMessage="1" showErrorMessage="1" errorTitle="Valor fuera de rango" error="Ingrese un valor correcto" sqref="F26" xr:uid="{01EB6893-5B9C-45EF-A373-2022F58731DF}">
      <formula1>0</formula1>
      <formula2>100</formula2>
    </dataValidation>
    <dataValidation type="whole" allowBlank="1" showInputMessage="1" showErrorMessage="1" errorTitle="Valor fuera de rango" error="Ingrese un valor correcto" sqref="F27" xr:uid="{5C400947-EF87-41C7-B101-1624FD3C3A66}">
      <formula1>0</formula1>
      <formula2>100</formula2>
    </dataValidation>
    <dataValidation type="whole" allowBlank="1" showInputMessage="1" showErrorMessage="1" errorTitle="Valor fuera de rango" error="Ingrese un valor correcto" sqref="F28" xr:uid="{897FABD7-2282-4BF2-A355-AFE42BC1B042}">
      <formula1>0</formula1>
      <formula2>100</formula2>
    </dataValidation>
    <dataValidation type="whole" allowBlank="1" showInputMessage="1" showErrorMessage="1" errorTitle="Valor fuera de rango" error="Ingrese un valor correcto" sqref="F29" xr:uid="{72CF264C-E75F-41C8-8B62-BE2118127707}">
      <formula1>0</formula1>
      <formula2>100</formula2>
    </dataValidation>
    <dataValidation type="whole" allowBlank="1" showInputMessage="1" showErrorMessage="1" errorTitle="Valor fuera de rango" error="Ingrese un valor correcto" sqref="F30" xr:uid="{AD104F7A-358A-4E9F-AFB1-81EFE4D8A71D}">
      <formula1>0</formula1>
      <formula2>100</formula2>
    </dataValidation>
    <dataValidation type="whole" allowBlank="1" showInputMessage="1" showErrorMessage="1" errorTitle="Valor fuera de rango" error="Ingrese un valor correcto" sqref="F31" xr:uid="{C555EF80-3285-42FA-B7E8-7A7B32C4ADF9}">
      <formula1>0</formula1>
      <formula2>100</formula2>
    </dataValidation>
    <dataValidation type="whole" allowBlank="1" showInputMessage="1" showErrorMessage="1" errorTitle="Valor fuera de rango" error="Ingrese un valor correcto" sqref="F32" xr:uid="{B2D35060-4A52-4DD9-AE9E-B60727B683D6}">
      <formula1>0</formula1>
      <formula2>100</formula2>
    </dataValidation>
    <dataValidation type="whole" allowBlank="1" showInputMessage="1" showErrorMessage="1" errorTitle="Valor fuera de rango" error="Ingrese un valor correcto" sqref="F33" xr:uid="{0782945A-06D7-41D5-8349-8F34CE4A853B}">
      <formula1>0</formula1>
      <formula2>100</formula2>
    </dataValidation>
    <dataValidation type="whole" allowBlank="1" showInputMessage="1" showErrorMessage="1" errorTitle="Valor fuera de rango" error="Ingrese un valor correcto" sqref="F34" xr:uid="{484A30D5-4C72-4CEF-A460-D4789A284046}">
      <formula1>0</formula1>
      <formula2>100</formula2>
    </dataValidation>
    <dataValidation type="whole" allowBlank="1" showInputMessage="1" showErrorMessage="1" errorTitle="Valor fuera de rango" error="Ingrese un valor correcto" sqref="F35" xr:uid="{234AE287-30AC-4035-A71E-4B05C349E00B}">
      <formula1>0</formula1>
      <formula2>100</formula2>
    </dataValidation>
    <dataValidation type="whole" allowBlank="1" showInputMessage="1" showErrorMessage="1" errorTitle="Valor fuera de rango" error="Ingrese un valor correcto" sqref="F36" xr:uid="{46C26A9A-06FE-406A-9AC5-1290071A08FD}">
      <formula1>0</formula1>
      <formula2>100</formula2>
    </dataValidation>
    <dataValidation type="whole" allowBlank="1" showInputMessage="1" showErrorMessage="1" errorTitle="Valor fuera de rango" error="Ingrese un valor correcto" sqref="F37" xr:uid="{2D933B69-D68B-4D86-9D85-4C666BE53F56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5B32F-0979-45E1-868F-E7AA000B68F0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412</v>
      </c>
      <c r="C1" s="1" t="s">
        <v>413</v>
      </c>
      <c r="D1" s="5" t="s">
        <v>475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414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415</v>
      </c>
      <c r="B3" s="11">
        <v>1</v>
      </c>
      <c r="C3" s="12" t="s">
        <v>416</v>
      </c>
      <c r="D3" s="13">
        <v>96</v>
      </c>
      <c r="E3" s="13">
        <v>99</v>
      </c>
      <c r="F3" s="14"/>
      <c r="G3" s="13"/>
      <c r="H3" s="13"/>
      <c r="I3" s="13"/>
      <c r="J3" s="13"/>
      <c r="M3">
        <f>D3+E3+F3+G3+H3</f>
        <v>195</v>
      </c>
      <c r="N3">
        <f>D3*0.17+E3*0.17+F3*0.17+G3*0.17+H3*0.17</f>
        <v>33.150000000000006</v>
      </c>
      <c r="O3">
        <f>I3*0.15</f>
        <v>0</v>
      </c>
      <c r="P3">
        <f>ROUND(N3+O3,0)</f>
        <v>33</v>
      </c>
    </row>
    <row r="4" spans="1:16" x14ac:dyDescent="0.25">
      <c r="A4" s="11" t="s">
        <v>417</v>
      </c>
      <c r="B4" s="11">
        <v>2</v>
      </c>
      <c r="C4" s="12" t="s">
        <v>418</v>
      </c>
      <c r="D4" s="13">
        <v>96</v>
      </c>
      <c r="E4" s="13">
        <v>81</v>
      </c>
      <c r="F4" s="14"/>
      <c r="G4" s="13"/>
      <c r="H4" s="13"/>
      <c r="I4" s="13"/>
      <c r="J4" s="13"/>
      <c r="M4">
        <f>D4+E4+F4+G4+H4</f>
        <v>177</v>
      </c>
      <c r="N4">
        <f>D4*0.17+E4*0.17+F4*0.17+G4*0.17+H4*0.17</f>
        <v>30.090000000000003</v>
      </c>
      <c r="O4">
        <f>I4*0.15</f>
        <v>0</v>
      </c>
      <c r="P4">
        <f>ROUND(N4+O4,0)</f>
        <v>30</v>
      </c>
    </row>
    <row r="5" spans="1:16" x14ac:dyDescent="0.25">
      <c r="A5" s="11" t="s">
        <v>419</v>
      </c>
      <c r="B5" s="11">
        <v>3</v>
      </c>
      <c r="C5" s="12" t="s">
        <v>420</v>
      </c>
      <c r="D5" s="13">
        <v>88</v>
      </c>
      <c r="E5" s="13">
        <v>74</v>
      </c>
      <c r="F5" s="14"/>
      <c r="G5" s="13"/>
      <c r="H5" s="13"/>
      <c r="I5" s="13"/>
      <c r="J5" s="13"/>
      <c r="M5">
        <f>D5+E5+F5+G5+H5</f>
        <v>162</v>
      </c>
      <c r="N5">
        <f>D5*0.17+E5*0.17+F5*0.17+G5*0.17+H5*0.17</f>
        <v>27.54</v>
      </c>
      <c r="O5">
        <f>I5*0.15</f>
        <v>0</v>
      </c>
      <c r="P5">
        <f>ROUND(N5+O5,0)</f>
        <v>28</v>
      </c>
    </row>
    <row r="6" spans="1:16" x14ac:dyDescent="0.25">
      <c r="A6" s="11" t="s">
        <v>421</v>
      </c>
      <c r="B6" s="11">
        <v>4</v>
      </c>
      <c r="C6" s="12" t="s">
        <v>422</v>
      </c>
      <c r="D6" s="13">
        <v>95</v>
      </c>
      <c r="E6" s="13">
        <v>99</v>
      </c>
      <c r="F6" s="14"/>
      <c r="G6" s="13"/>
      <c r="H6" s="13"/>
      <c r="I6" s="13"/>
      <c r="J6" s="13"/>
      <c r="M6">
        <f>D6+E6+F6+G6+H6</f>
        <v>194</v>
      </c>
      <c r="N6">
        <f>D6*0.17+E6*0.17+F6*0.17+G6*0.17+H6*0.17</f>
        <v>32.980000000000004</v>
      </c>
      <c r="O6">
        <f>I6*0.15</f>
        <v>0</v>
      </c>
      <c r="P6">
        <f>ROUND(N6+O6,0)</f>
        <v>33</v>
      </c>
    </row>
    <row r="7" spans="1:16" x14ac:dyDescent="0.25">
      <c r="A7" s="11" t="s">
        <v>423</v>
      </c>
      <c r="B7" s="11">
        <v>5</v>
      </c>
      <c r="C7" s="12" t="s">
        <v>424</v>
      </c>
      <c r="D7" s="13">
        <v>88</v>
      </c>
      <c r="E7" s="13">
        <v>80</v>
      </c>
      <c r="F7" s="14"/>
      <c r="G7" s="13"/>
      <c r="H7" s="13"/>
      <c r="I7" s="13"/>
      <c r="J7" s="13"/>
      <c r="M7">
        <f>D7+E7+F7+G7+H7</f>
        <v>168</v>
      </c>
      <c r="N7">
        <f>D7*0.17+E7*0.17+F7*0.17+G7*0.17+H7*0.17</f>
        <v>28.560000000000002</v>
      </c>
      <c r="O7">
        <f>I7*0.15</f>
        <v>0</v>
      </c>
      <c r="P7">
        <f>ROUND(N7+O7,0)</f>
        <v>29</v>
      </c>
    </row>
    <row r="8" spans="1:16" x14ac:dyDescent="0.25">
      <c r="A8" s="11" t="s">
        <v>425</v>
      </c>
      <c r="B8" s="11">
        <v>6</v>
      </c>
      <c r="C8" s="12" t="s">
        <v>426</v>
      </c>
      <c r="D8" s="13">
        <v>90</v>
      </c>
      <c r="E8" s="13">
        <v>98</v>
      </c>
      <c r="F8" s="14"/>
      <c r="G8" s="13"/>
      <c r="H8" s="13"/>
      <c r="I8" s="13"/>
      <c r="J8" s="13"/>
      <c r="M8">
        <f>D8+E8+F8+G8+H8</f>
        <v>188</v>
      </c>
      <c r="N8">
        <f>D8*0.17+E8*0.17+F8*0.17+G8*0.17+H8*0.17</f>
        <v>31.96</v>
      </c>
      <c r="O8">
        <f>I8*0.15</f>
        <v>0</v>
      </c>
      <c r="P8">
        <f>ROUND(N8+O8,0)</f>
        <v>32</v>
      </c>
    </row>
    <row r="9" spans="1:16" x14ac:dyDescent="0.25">
      <c r="A9" s="11" t="s">
        <v>427</v>
      </c>
      <c r="B9" s="11">
        <v>7</v>
      </c>
      <c r="C9" s="12" t="s">
        <v>428</v>
      </c>
      <c r="D9" s="13">
        <v>77</v>
      </c>
      <c r="E9" s="13">
        <v>76</v>
      </c>
      <c r="F9" s="14"/>
      <c r="G9" s="13"/>
      <c r="H9" s="13"/>
      <c r="I9" s="13"/>
      <c r="J9" s="13"/>
      <c r="M9">
        <f>D9+E9+F9+G9+H9</f>
        <v>153</v>
      </c>
      <c r="N9">
        <f>D9*0.17+E9*0.17+F9*0.17+G9*0.17+H9*0.17</f>
        <v>26.010000000000005</v>
      </c>
      <c r="O9">
        <f>I9*0.15</f>
        <v>0</v>
      </c>
      <c r="P9">
        <f>ROUND(N9+O9,0)</f>
        <v>26</v>
      </c>
    </row>
    <row r="10" spans="1:16" x14ac:dyDescent="0.25">
      <c r="A10" s="11" t="s">
        <v>429</v>
      </c>
      <c r="B10" s="11">
        <v>8</v>
      </c>
      <c r="C10" s="12" t="s">
        <v>430</v>
      </c>
      <c r="D10" s="13">
        <v>95</v>
      </c>
      <c r="E10" s="13">
        <v>86</v>
      </c>
      <c r="F10" s="14"/>
      <c r="G10" s="13"/>
      <c r="H10" s="13"/>
      <c r="I10" s="13"/>
      <c r="J10" s="13"/>
      <c r="M10">
        <f>D10+E10+F10+G10+H10</f>
        <v>181</v>
      </c>
      <c r="N10">
        <f>D10*0.17+E10*0.17+F10*0.17+G10*0.17+H10*0.17</f>
        <v>30.770000000000003</v>
      </c>
      <c r="O10">
        <f>I10*0.15</f>
        <v>0</v>
      </c>
      <c r="P10">
        <f>ROUND(N10+O10,0)</f>
        <v>31</v>
      </c>
    </row>
    <row r="11" spans="1:16" x14ac:dyDescent="0.25">
      <c r="A11" s="11" t="s">
        <v>431</v>
      </c>
      <c r="B11" s="11">
        <v>9</v>
      </c>
      <c r="C11" s="12" t="s">
        <v>432</v>
      </c>
      <c r="D11" s="13">
        <v>89</v>
      </c>
      <c r="E11" s="13">
        <v>81</v>
      </c>
      <c r="F11" s="14"/>
      <c r="G11" s="13"/>
      <c r="H11" s="13"/>
      <c r="I11" s="13"/>
      <c r="J11" s="13"/>
      <c r="M11">
        <f>D11+E11+F11+G11+H11</f>
        <v>170</v>
      </c>
      <c r="N11">
        <f>D11*0.17+E11*0.17+F11*0.17+G11*0.17+H11*0.17</f>
        <v>28.900000000000002</v>
      </c>
      <c r="O11">
        <f>I11*0.15</f>
        <v>0</v>
      </c>
      <c r="P11">
        <f>ROUND(N11+O11,0)</f>
        <v>29</v>
      </c>
    </row>
    <row r="12" spans="1:16" x14ac:dyDescent="0.25">
      <c r="A12" s="11" t="s">
        <v>433</v>
      </c>
      <c r="B12" s="11">
        <v>10</v>
      </c>
      <c r="C12" s="12" t="s">
        <v>434</v>
      </c>
      <c r="D12" s="13">
        <v>94</v>
      </c>
      <c r="E12" s="13">
        <v>94</v>
      </c>
      <c r="F12" s="14"/>
      <c r="G12" s="13"/>
      <c r="H12" s="13"/>
      <c r="I12" s="13"/>
      <c r="J12" s="13"/>
      <c r="M12">
        <f>D12+E12+F12+G12+H12</f>
        <v>188</v>
      </c>
      <c r="N12">
        <f>D12*0.17+E12*0.17+F12*0.17+G12*0.17+H12*0.17</f>
        <v>31.96</v>
      </c>
      <c r="O12">
        <f>I12*0.15</f>
        <v>0</v>
      </c>
      <c r="P12">
        <f>ROUND(N12+O12,0)</f>
        <v>32</v>
      </c>
    </row>
    <row r="13" spans="1:16" x14ac:dyDescent="0.25">
      <c r="A13" s="11" t="s">
        <v>435</v>
      </c>
      <c r="B13" s="11">
        <v>11</v>
      </c>
      <c r="C13" s="12" t="s">
        <v>436</v>
      </c>
      <c r="D13" s="13">
        <v>97</v>
      </c>
      <c r="E13" s="13">
        <v>89</v>
      </c>
      <c r="F13" s="14"/>
      <c r="G13" s="13"/>
      <c r="H13" s="13"/>
      <c r="I13" s="13"/>
      <c r="J13" s="13"/>
      <c r="M13">
        <f>D13+E13+F13+G13+H13</f>
        <v>186</v>
      </c>
      <c r="N13">
        <f>D13*0.17+E13*0.17+F13*0.17+G13*0.17+H13*0.17</f>
        <v>31.620000000000005</v>
      </c>
      <c r="O13">
        <f>I13*0.15</f>
        <v>0</v>
      </c>
      <c r="P13">
        <f>ROUND(N13+O13,0)</f>
        <v>32</v>
      </c>
    </row>
    <row r="14" spans="1:16" x14ac:dyDescent="0.25">
      <c r="A14" s="11" t="s">
        <v>437</v>
      </c>
      <c r="B14" s="11">
        <v>12</v>
      </c>
      <c r="C14" s="12" t="s">
        <v>438</v>
      </c>
      <c r="D14" s="13">
        <v>98</v>
      </c>
      <c r="E14" s="13">
        <v>88</v>
      </c>
      <c r="F14" s="14"/>
      <c r="G14" s="13"/>
      <c r="H14" s="13"/>
      <c r="I14" s="13"/>
      <c r="J14" s="13"/>
      <c r="M14">
        <f>D14+E14+F14+G14+H14</f>
        <v>186</v>
      </c>
      <c r="N14">
        <f>D14*0.17+E14*0.17+F14*0.17+G14*0.17+H14*0.17</f>
        <v>31.62</v>
      </c>
      <c r="O14">
        <f>I14*0.15</f>
        <v>0</v>
      </c>
      <c r="P14">
        <f>ROUND(N14+O14,0)</f>
        <v>32</v>
      </c>
    </row>
    <row r="15" spans="1:16" x14ac:dyDescent="0.25">
      <c r="A15" s="11" t="s">
        <v>439</v>
      </c>
      <c r="B15" s="11">
        <v>13</v>
      </c>
      <c r="C15" s="12" t="s">
        <v>440</v>
      </c>
      <c r="D15" s="13">
        <v>85</v>
      </c>
      <c r="E15" s="13">
        <v>78</v>
      </c>
      <c r="F15" s="14"/>
      <c r="G15" s="13"/>
      <c r="H15" s="13"/>
      <c r="I15" s="13"/>
      <c r="J15" s="13"/>
      <c r="M15">
        <f>D15+E15+F15+G15+H15</f>
        <v>163</v>
      </c>
      <c r="N15">
        <f>D15*0.17+E15*0.17+F15*0.17+G15*0.17+H15*0.17</f>
        <v>27.71</v>
      </c>
      <c r="O15">
        <f>I15*0.15</f>
        <v>0</v>
      </c>
      <c r="P15">
        <f>ROUND(N15+O15,0)</f>
        <v>28</v>
      </c>
    </row>
    <row r="16" spans="1:16" x14ac:dyDescent="0.25">
      <c r="A16" s="11" t="s">
        <v>441</v>
      </c>
      <c r="B16" s="11">
        <v>14</v>
      </c>
      <c r="C16" s="12" t="s">
        <v>442</v>
      </c>
      <c r="D16" s="13">
        <v>92</v>
      </c>
      <c r="E16" s="13">
        <v>99</v>
      </c>
      <c r="F16" s="14"/>
      <c r="G16" s="13"/>
      <c r="H16" s="13"/>
      <c r="I16" s="13"/>
      <c r="J16" s="13"/>
      <c r="M16">
        <f>D16+E16+F16+G16+H16</f>
        <v>191</v>
      </c>
      <c r="N16">
        <f>D16*0.17+E16*0.17+F16*0.17+G16*0.17+H16*0.17</f>
        <v>32.47</v>
      </c>
      <c r="O16">
        <f>I16*0.15</f>
        <v>0</v>
      </c>
      <c r="P16">
        <f>ROUND(N16+O16,0)</f>
        <v>32</v>
      </c>
    </row>
    <row r="17" spans="1:16" x14ac:dyDescent="0.25">
      <c r="A17" s="11" t="s">
        <v>443</v>
      </c>
      <c r="B17" s="11">
        <v>15</v>
      </c>
      <c r="C17" s="12" t="s">
        <v>444</v>
      </c>
      <c r="D17" s="13">
        <v>88</v>
      </c>
      <c r="E17" s="13">
        <v>85</v>
      </c>
      <c r="F17" s="14"/>
      <c r="G17" s="13"/>
      <c r="H17" s="13"/>
      <c r="I17" s="13"/>
      <c r="J17" s="13"/>
      <c r="M17">
        <f>D17+E17+F17+G17+H17</f>
        <v>173</v>
      </c>
      <c r="N17">
        <f>D17*0.17+E17*0.17+F17*0.17+G17*0.17+H17*0.17</f>
        <v>29.410000000000004</v>
      </c>
      <c r="O17">
        <f>I17*0.15</f>
        <v>0</v>
      </c>
      <c r="P17">
        <f>ROUND(N17+O17,0)</f>
        <v>29</v>
      </c>
    </row>
    <row r="18" spans="1:16" x14ac:dyDescent="0.25">
      <c r="A18" s="11" t="s">
        <v>445</v>
      </c>
      <c r="B18" s="11">
        <v>16</v>
      </c>
      <c r="C18" s="12" t="s">
        <v>446</v>
      </c>
      <c r="D18" s="13">
        <v>88</v>
      </c>
      <c r="E18" s="13">
        <v>78</v>
      </c>
      <c r="F18" s="14"/>
      <c r="G18" s="13"/>
      <c r="H18" s="13"/>
      <c r="I18" s="13"/>
      <c r="J18" s="13"/>
      <c r="M18">
        <f>D18+E18+F18+G18+H18</f>
        <v>166</v>
      </c>
      <c r="N18">
        <f>D18*0.17+E18*0.17+F18*0.17+G18*0.17+H18*0.17</f>
        <v>28.220000000000002</v>
      </c>
      <c r="O18">
        <f>I18*0.15</f>
        <v>0</v>
      </c>
      <c r="P18">
        <f>ROUND(N18+O18,0)</f>
        <v>28</v>
      </c>
    </row>
    <row r="19" spans="1:16" x14ac:dyDescent="0.25">
      <c r="A19" s="11" t="s">
        <v>447</v>
      </c>
      <c r="B19" s="11">
        <v>17</v>
      </c>
      <c r="C19" s="12" t="s">
        <v>448</v>
      </c>
      <c r="D19" s="13">
        <v>93</v>
      </c>
      <c r="E19" s="13">
        <v>84</v>
      </c>
      <c r="F19" s="14"/>
      <c r="G19" s="13"/>
      <c r="H19" s="13"/>
      <c r="I19" s="13"/>
      <c r="J19" s="13"/>
      <c r="M19">
        <f>D19+E19+F19+G19+H19</f>
        <v>177</v>
      </c>
      <c r="N19">
        <f>D19*0.17+E19*0.17+F19*0.17+G19*0.17+H19*0.17</f>
        <v>30.090000000000003</v>
      </c>
      <c r="O19">
        <f>I19*0.15</f>
        <v>0</v>
      </c>
      <c r="P19">
        <f>ROUND(N19+O19,0)</f>
        <v>30</v>
      </c>
    </row>
    <row r="20" spans="1:16" x14ac:dyDescent="0.25">
      <c r="A20" s="11" t="s">
        <v>449</v>
      </c>
      <c r="B20" s="11">
        <v>18</v>
      </c>
      <c r="C20" s="12" t="s">
        <v>450</v>
      </c>
      <c r="D20" s="13">
        <v>78</v>
      </c>
      <c r="E20" s="13">
        <v>71</v>
      </c>
      <c r="F20" s="14"/>
      <c r="G20" s="13"/>
      <c r="H20" s="13"/>
      <c r="I20" s="13"/>
      <c r="J20" s="13"/>
      <c r="M20">
        <f>D20+E20+F20+G20+H20</f>
        <v>149</v>
      </c>
      <c r="N20">
        <f>D20*0.17+E20*0.17+F20*0.17+G20*0.17+H20*0.17</f>
        <v>25.330000000000002</v>
      </c>
      <c r="O20">
        <f>I20*0.15</f>
        <v>0</v>
      </c>
      <c r="P20">
        <f>ROUND(N20+O20,0)</f>
        <v>25</v>
      </c>
    </row>
    <row r="21" spans="1:16" x14ac:dyDescent="0.25">
      <c r="A21" s="11" t="s">
        <v>451</v>
      </c>
      <c r="B21" s="11">
        <v>19</v>
      </c>
      <c r="C21" s="12" t="s">
        <v>452</v>
      </c>
      <c r="D21" s="13">
        <v>97</v>
      </c>
      <c r="E21" s="13">
        <v>88</v>
      </c>
      <c r="F21" s="14"/>
      <c r="G21" s="13"/>
      <c r="H21" s="13"/>
      <c r="I21" s="13"/>
      <c r="J21" s="13"/>
      <c r="M21">
        <f>D21+E21+F21+G21+H21</f>
        <v>185</v>
      </c>
      <c r="N21">
        <f>D21*0.17+E21*0.17+F21*0.17+G21*0.17+H21*0.17</f>
        <v>31.450000000000003</v>
      </c>
      <c r="O21">
        <f>I21*0.15</f>
        <v>0</v>
      </c>
      <c r="P21">
        <f>ROUND(N21+O21,0)</f>
        <v>31</v>
      </c>
    </row>
    <row r="22" spans="1:16" x14ac:dyDescent="0.25">
      <c r="A22" s="11" t="s">
        <v>453</v>
      </c>
      <c r="B22" s="11">
        <v>20</v>
      </c>
      <c r="C22" s="12" t="s">
        <v>454</v>
      </c>
      <c r="D22" s="13">
        <v>83</v>
      </c>
      <c r="E22" s="13">
        <v>66</v>
      </c>
      <c r="F22" s="14"/>
      <c r="G22" s="13"/>
      <c r="H22" s="13"/>
      <c r="I22" s="13"/>
      <c r="J22" s="13"/>
      <c r="M22">
        <f>D22+E22+F22+G22+H22</f>
        <v>149</v>
      </c>
      <c r="N22">
        <f>D22*0.17+E22*0.17+F22*0.17+G22*0.17+H22*0.17</f>
        <v>25.330000000000002</v>
      </c>
      <c r="O22">
        <f>I22*0.15</f>
        <v>0</v>
      </c>
      <c r="P22">
        <f>ROUND(N22+O22,0)</f>
        <v>25</v>
      </c>
    </row>
    <row r="23" spans="1:16" x14ac:dyDescent="0.25">
      <c r="A23" s="11" t="s">
        <v>455</v>
      </c>
      <c r="B23" s="11">
        <v>21</v>
      </c>
      <c r="C23" s="12" t="s">
        <v>456</v>
      </c>
      <c r="D23" s="13">
        <v>87</v>
      </c>
      <c r="E23" s="13">
        <v>88</v>
      </c>
      <c r="F23" s="14"/>
      <c r="G23" s="13"/>
      <c r="H23" s="13"/>
      <c r="I23" s="13"/>
      <c r="J23" s="13"/>
      <c r="M23">
        <f>D23+E23+F23+G23+H23</f>
        <v>175</v>
      </c>
      <c r="N23">
        <f>D23*0.17+E23*0.17+F23*0.17+G23*0.17+H23*0.17</f>
        <v>29.75</v>
      </c>
      <c r="O23">
        <f>I23*0.15</f>
        <v>0</v>
      </c>
      <c r="P23">
        <f>ROUND(N23+O23,0)</f>
        <v>30</v>
      </c>
    </row>
    <row r="24" spans="1:16" x14ac:dyDescent="0.25">
      <c r="A24" s="11" t="s">
        <v>457</v>
      </c>
      <c r="B24" s="11">
        <v>22</v>
      </c>
      <c r="C24" s="12" t="s">
        <v>458</v>
      </c>
      <c r="D24" s="13">
        <v>99</v>
      </c>
      <c r="E24" s="13">
        <v>99</v>
      </c>
      <c r="F24" s="14"/>
      <c r="G24" s="13"/>
      <c r="H24" s="13"/>
      <c r="I24" s="13"/>
      <c r="J24" s="13"/>
      <c r="M24">
        <f>D24+E24+F24+G24+H24</f>
        <v>198</v>
      </c>
      <c r="N24">
        <f>D24*0.17+E24*0.17+F24*0.17+G24*0.17+H24*0.17</f>
        <v>33.660000000000004</v>
      </c>
      <c r="O24">
        <f>I24*0.15</f>
        <v>0</v>
      </c>
      <c r="P24">
        <f>ROUND(N24+O24,0)</f>
        <v>34</v>
      </c>
    </row>
    <row r="25" spans="1:16" x14ac:dyDescent="0.25">
      <c r="A25" s="11" t="s">
        <v>459</v>
      </c>
      <c r="B25" s="11">
        <v>23</v>
      </c>
      <c r="C25" s="12" t="s">
        <v>460</v>
      </c>
      <c r="D25" s="13">
        <v>92</v>
      </c>
      <c r="E25" s="13">
        <v>87</v>
      </c>
      <c r="F25" s="14"/>
      <c r="G25" s="13"/>
      <c r="H25" s="13"/>
      <c r="I25" s="13"/>
      <c r="J25" s="13"/>
      <c r="M25">
        <f>D25+E25+F25+G25+H25</f>
        <v>179</v>
      </c>
      <c r="N25">
        <f>D25*0.17+E25*0.17+F25*0.17+G25*0.17+H25*0.17</f>
        <v>30.43</v>
      </c>
      <c r="O25">
        <f>I25*0.15</f>
        <v>0</v>
      </c>
      <c r="P25">
        <f>ROUND(N25+O25,0)</f>
        <v>30</v>
      </c>
    </row>
    <row r="26" spans="1:16" x14ac:dyDescent="0.25">
      <c r="A26" s="11" t="s">
        <v>461</v>
      </c>
      <c r="B26" s="11">
        <v>24</v>
      </c>
      <c r="C26" s="12" t="s">
        <v>462</v>
      </c>
      <c r="D26" s="13">
        <v>84</v>
      </c>
      <c r="E26" s="13">
        <v>77</v>
      </c>
      <c r="F26" s="14"/>
      <c r="G26" s="13"/>
      <c r="H26" s="13"/>
      <c r="I26" s="13"/>
      <c r="J26" s="13"/>
      <c r="M26">
        <f>D26+E26+F26+G26+H26</f>
        <v>161</v>
      </c>
      <c r="N26">
        <f>D26*0.17+E26*0.17+F26*0.17+G26*0.17+H26*0.17</f>
        <v>27.370000000000005</v>
      </c>
      <c r="O26">
        <f>I26*0.15</f>
        <v>0</v>
      </c>
      <c r="P26">
        <f>ROUND(N26+O26,0)</f>
        <v>27</v>
      </c>
    </row>
    <row r="27" spans="1:16" x14ac:dyDescent="0.25">
      <c r="A27" s="11" t="s">
        <v>463</v>
      </c>
      <c r="B27" s="11">
        <v>25</v>
      </c>
      <c r="C27" s="12" t="s">
        <v>464</v>
      </c>
      <c r="D27" s="13">
        <v>96</v>
      </c>
      <c r="E27" s="13">
        <v>97</v>
      </c>
      <c r="F27" s="14"/>
      <c r="G27" s="13"/>
      <c r="H27" s="13"/>
      <c r="I27" s="13"/>
      <c r="J27" s="13"/>
      <c r="M27">
        <f>D27+E27+F27+G27+H27</f>
        <v>193</v>
      </c>
      <c r="N27">
        <f>D27*0.17+E27*0.17+F27*0.17+G27*0.17+H27*0.17</f>
        <v>32.81</v>
      </c>
      <c r="O27">
        <f>I27*0.15</f>
        <v>0</v>
      </c>
      <c r="P27">
        <f>ROUND(N27+O27,0)</f>
        <v>33</v>
      </c>
    </row>
    <row r="28" spans="1:16" x14ac:dyDescent="0.25">
      <c r="A28" s="11" t="s">
        <v>465</v>
      </c>
      <c r="B28" s="11">
        <v>26</v>
      </c>
      <c r="C28" s="12" t="s">
        <v>466</v>
      </c>
      <c r="D28" s="13">
        <v>91</v>
      </c>
      <c r="E28" s="13">
        <v>97</v>
      </c>
      <c r="F28" s="14"/>
      <c r="G28" s="13"/>
      <c r="H28" s="13"/>
      <c r="I28" s="13"/>
      <c r="J28" s="13"/>
      <c r="M28">
        <f>D28+E28+F28+G28+H28</f>
        <v>188</v>
      </c>
      <c r="N28">
        <f>D28*0.17+E28*0.17+F28*0.17+G28*0.17+H28*0.17</f>
        <v>31.96</v>
      </c>
      <c r="O28">
        <f>I28*0.15</f>
        <v>0</v>
      </c>
      <c r="P28">
        <f>ROUND(N28+O28,0)</f>
        <v>32</v>
      </c>
    </row>
    <row r="29" spans="1:16" x14ac:dyDescent="0.25">
      <c r="A29" s="11" t="s">
        <v>467</v>
      </c>
      <c r="B29" s="11">
        <v>27</v>
      </c>
      <c r="C29" s="12" t="s">
        <v>468</v>
      </c>
      <c r="D29" s="13">
        <v>86</v>
      </c>
      <c r="E29" s="13">
        <v>68</v>
      </c>
      <c r="F29" s="14"/>
      <c r="G29" s="13"/>
      <c r="H29" s="13"/>
      <c r="I29" s="13"/>
      <c r="J29" s="13"/>
      <c r="M29">
        <f>D29+E29+F29+G29+H29</f>
        <v>154</v>
      </c>
      <c r="N29">
        <f>D29*0.17+E29*0.17+F29*0.17+G29*0.17+H29*0.17</f>
        <v>26.18</v>
      </c>
      <c r="O29">
        <f>I29*0.15</f>
        <v>0</v>
      </c>
      <c r="P29">
        <f>ROUND(N29+O29,0)</f>
        <v>26</v>
      </c>
    </row>
    <row r="30" spans="1:16" x14ac:dyDescent="0.25">
      <c r="A30" s="11" t="s">
        <v>469</v>
      </c>
      <c r="B30" s="11">
        <v>28</v>
      </c>
      <c r="C30" s="12" t="s">
        <v>470</v>
      </c>
      <c r="D30" s="13">
        <v>98</v>
      </c>
      <c r="E30" s="13">
        <v>83</v>
      </c>
      <c r="F30" s="14"/>
      <c r="G30" s="13"/>
      <c r="H30" s="13"/>
      <c r="I30" s="13"/>
      <c r="J30" s="13"/>
      <c r="M30">
        <f>D30+E30+F30+G30+H30</f>
        <v>181</v>
      </c>
      <c r="N30">
        <f>D30*0.17+E30*0.17+F30*0.17+G30*0.17+H30*0.17</f>
        <v>30.770000000000003</v>
      </c>
      <c r="O30">
        <f>I30*0.15</f>
        <v>0</v>
      </c>
      <c r="P30">
        <f>ROUND(N30+O30,0)</f>
        <v>31</v>
      </c>
    </row>
    <row r="31" spans="1:16" x14ac:dyDescent="0.25">
      <c r="A31" s="11" t="s">
        <v>471</v>
      </c>
      <c r="B31" s="11">
        <v>29</v>
      </c>
      <c r="C31" s="12" t="s">
        <v>472</v>
      </c>
      <c r="D31" s="13">
        <v>98</v>
      </c>
      <c r="E31" s="13">
        <v>99</v>
      </c>
      <c r="F31" s="14"/>
      <c r="G31" s="13"/>
      <c r="H31" s="13"/>
      <c r="I31" s="13"/>
      <c r="J31" s="13"/>
      <c r="M31">
        <f>D31+E31+F31+G31+H31</f>
        <v>197</v>
      </c>
      <c r="N31">
        <f>D31*0.17+E31*0.17+F31*0.17+G31*0.17+H31*0.17</f>
        <v>33.49</v>
      </c>
      <c r="O31">
        <f>I31*0.15</f>
        <v>0</v>
      </c>
      <c r="P31">
        <f>ROUND(N31+O31,0)</f>
        <v>33</v>
      </c>
    </row>
    <row r="32" spans="1:16" x14ac:dyDescent="0.25">
      <c r="A32" s="11" t="s">
        <v>473</v>
      </c>
      <c r="B32" s="11">
        <v>30</v>
      </c>
      <c r="C32" s="12" t="s">
        <v>474</v>
      </c>
      <c r="D32" s="13">
        <v>88</v>
      </c>
      <c r="E32" s="13">
        <v>82</v>
      </c>
      <c r="F32" s="14"/>
      <c r="G32" s="13"/>
      <c r="H32" s="13"/>
      <c r="I32" s="13"/>
      <c r="J32" s="13"/>
      <c r="M32">
        <f>D32+E32+F32+G32+H32</f>
        <v>170</v>
      </c>
      <c r="N32">
        <f>D32*0.17+E32*0.17+F32*0.17+G32*0.17+H32*0.17</f>
        <v>28.900000000000002</v>
      </c>
      <c r="O32">
        <f>I32*0.15</f>
        <v>0</v>
      </c>
      <c r="P32">
        <f>ROUND(N32+O32,0)</f>
        <v>29</v>
      </c>
    </row>
  </sheetData>
  <sheetProtection algorithmName="SHA-512" hashValue="Km8DReRNNKYmvc2Hl0j6ndia/XQZM0Xvxip4gw9i397FafT9xvCMeAAJgnD2fzPRNY3zZTJzzC+fxwsUIhonIQ==" saltValue="hu/oW0FiFoMzTfpElRQ1hg==" spinCount="100000" sheet="1" objects="1" scenarios="1"/>
  <dataValidations count="30">
    <dataValidation type="whole" allowBlank="1" showInputMessage="1" showErrorMessage="1" errorTitle="Valor fuera de rango" error="Ingrese un valor correcto" sqref="F3" xr:uid="{37E3EDE8-70F8-430F-A16D-98C41E619268}">
      <formula1>0</formula1>
      <formula2>100</formula2>
    </dataValidation>
    <dataValidation type="whole" allowBlank="1" showInputMessage="1" showErrorMessage="1" errorTitle="Valor fuera de rango" error="Ingrese un valor correcto" sqref="F4" xr:uid="{76E520EC-CBBE-4940-A30E-DD6AD79277EE}">
      <formula1>0</formula1>
      <formula2>100</formula2>
    </dataValidation>
    <dataValidation type="whole" allowBlank="1" showInputMessage="1" showErrorMessage="1" errorTitle="Valor fuera de rango" error="Ingrese un valor correcto" sqref="F5" xr:uid="{68AB2057-5A32-4106-A2C2-BEDE47D20626}">
      <formula1>0</formula1>
      <formula2>100</formula2>
    </dataValidation>
    <dataValidation type="whole" allowBlank="1" showInputMessage="1" showErrorMessage="1" errorTitle="Valor fuera de rango" error="Ingrese un valor correcto" sqref="F6" xr:uid="{949AA305-1A56-4D34-AD18-1C895FE1742A}">
      <formula1>0</formula1>
      <formula2>100</formula2>
    </dataValidation>
    <dataValidation type="whole" allowBlank="1" showInputMessage="1" showErrorMessage="1" errorTitle="Valor fuera de rango" error="Ingrese un valor correcto" sqref="F7" xr:uid="{E98ECE9C-EA93-4BC6-9C36-D7342C357A1E}">
      <formula1>0</formula1>
      <formula2>100</formula2>
    </dataValidation>
    <dataValidation type="whole" allowBlank="1" showInputMessage="1" showErrorMessage="1" errorTitle="Valor fuera de rango" error="Ingrese un valor correcto" sqref="F8" xr:uid="{CB2C20AE-433F-4706-9929-10B264092B52}">
      <formula1>0</formula1>
      <formula2>100</formula2>
    </dataValidation>
    <dataValidation type="whole" allowBlank="1" showInputMessage="1" showErrorMessage="1" errorTitle="Valor fuera de rango" error="Ingrese un valor correcto" sqref="F9" xr:uid="{0DFE5CA1-DE83-463A-BBC8-2A3FBC484F9E}">
      <formula1>0</formula1>
      <formula2>100</formula2>
    </dataValidation>
    <dataValidation type="whole" allowBlank="1" showInputMessage="1" showErrorMessage="1" errorTitle="Valor fuera de rango" error="Ingrese un valor correcto" sqref="F10" xr:uid="{9BE2E1C9-A805-45BB-B419-1602EBBA00C0}">
      <formula1>0</formula1>
      <formula2>100</formula2>
    </dataValidation>
    <dataValidation type="whole" allowBlank="1" showInputMessage="1" showErrorMessage="1" errorTitle="Valor fuera de rango" error="Ingrese un valor correcto" sqref="F11" xr:uid="{533646D8-C29C-405C-BA73-19E5027589DF}">
      <formula1>0</formula1>
      <formula2>100</formula2>
    </dataValidation>
    <dataValidation type="whole" allowBlank="1" showInputMessage="1" showErrorMessage="1" errorTitle="Valor fuera de rango" error="Ingrese un valor correcto" sqref="F12" xr:uid="{46B97A2B-D497-49E3-8A0A-78C4784C2B30}">
      <formula1>0</formula1>
      <formula2>100</formula2>
    </dataValidation>
    <dataValidation type="whole" allowBlank="1" showInputMessage="1" showErrorMessage="1" errorTitle="Valor fuera de rango" error="Ingrese un valor correcto" sqref="F13" xr:uid="{A92CEDAE-2739-4A5B-AE58-EF67822C9E90}">
      <formula1>0</formula1>
      <formula2>100</formula2>
    </dataValidation>
    <dataValidation type="whole" allowBlank="1" showInputMessage="1" showErrorMessage="1" errorTitle="Valor fuera de rango" error="Ingrese un valor correcto" sqref="F14" xr:uid="{F90E8BDF-BDBD-41D5-894C-4A7698BC028B}">
      <formula1>0</formula1>
      <formula2>100</formula2>
    </dataValidation>
    <dataValidation type="whole" allowBlank="1" showInputMessage="1" showErrorMessage="1" errorTitle="Valor fuera de rango" error="Ingrese un valor correcto" sqref="F15" xr:uid="{5417F5C0-C372-42A6-86E6-16BE415883A6}">
      <formula1>0</formula1>
      <formula2>100</formula2>
    </dataValidation>
    <dataValidation type="whole" allowBlank="1" showInputMessage="1" showErrorMessage="1" errorTitle="Valor fuera de rango" error="Ingrese un valor correcto" sqref="F16" xr:uid="{56CB71A8-7D69-40C7-9ED5-1908636CE5FC}">
      <formula1>0</formula1>
      <formula2>100</formula2>
    </dataValidation>
    <dataValidation type="whole" allowBlank="1" showInputMessage="1" showErrorMessage="1" errorTitle="Valor fuera de rango" error="Ingrese un valor correcto" sqref="F17" xr:uid="{90028FB8-7F9D-4710-882D-76FAE2EC956E}">
      <formula1>0</formula1>
      <formula2>100</formula2>
    </dataValidation>
    <dataValidation type="whole" allowBlank="1" showInputMessage="1" showErrorMessage="1" errorTitle="Valor fuera de rango" error="Ingrese un valor correcto" sqref="F18" xr:uid="{6BF6E983-CCE6-48F8-9085-FA42CBBF538D}">
      <formula1>0</formula1>
      <formula2>100</formula2>
    </dataValidation>
    <dataValidation type="whole" allowBlank="1" showInputMessage="1" showErrorMessage="1" errorTitle="Valor fuera de rango" error="Ingrese un valor correcto" sqref="F19" xr:uid="{48436EAB-F121-48EE-8C50-4F93935DEB5F}">
      <formula1>0</formula1>
      <formula2>100</formula2>
    </dataValidation>
    <dataValidation type="whole" allowBlank="1" showInputMessage="1" showErrorMessage="1" errorTitle="Valor fuera de rango" error="Ingrese un valor correcto" sqref="F20" xr:uid="{7C9B3E83-D08B-4896-AC10-1372DDE58499}">
      <formula1>0</formula1>
      <formula2>100</formula2>
    </dataValidation>
    <dataValidation type="whole" allowBlank="1" showInputMessage="1" showErrorMessage="1" errorTitle="Valor fuera de rango" error="Ingrese un valor correcto" sqref="F21" xr:uid="{66DE8CD3-33DD-466A-BFB3-A47668F76364}">
      <formula1>0</formula1>
      <formula2>100</formula2>
    </dataValidation>
    <dataValidation type="whole" allowBlank="1" showInputMessage="1" showErrorMessage="1" errorTitle="Valor fuera de rango" error="Ingrese un valor correcto" sqref="F22" xr:uid="{D7B64CB7-4AD2-4FB2-817E-B3C53CBC664C}">
      <formula1>0</formula1>
      <formula2>100</formula2>
    </dataValidation>
    <dataValidation type="whole" allowBlank="1" showInputMessage="1" showErrorMessage="1" errorTitle="Valor fuera de rango" error="Ingrese un valor correcto" sqref="F23" xr:uid="{2E72CA7B-40C3-449F-9287-F784C217D79A}">
      <formula1>0</formula1>
      <formula2>100</formula2>
    </dataValidation>
    <dataValidation type="whole" allowBlank="1" showInputMessage="1" showErrorMessage="1" errorTitle="Valor fuera de rango" error="Ingrese un valor correcto" sqref="F24" xr:uid="{8BFBE733-070B-4FEF-A9D6-0F02251104FC}">
      <formula1>0</formula1>
      <formula2>100</formula2>
    </dataValidation>
    <dataValidation type="whole" allowBlank="1" showInputMessage="1" showErrorMessage="1" errorTitle="Valor fuera de rango" error="Ingrese un valor correcto" sqref="F25" xr:uid="{84E75407-7133-42A4-82F7-547D6741A00F}">
      <formula1>0</formula1>
      <formula2>100</formula2>
    </dataValidation>
    <dataValidation type="whole" allowBlank="1" showInputMessage="1" showErrorMessage="1" errorTitle="Valor fuera de rango" error="Ingrese un valor correcto" sqref="F26" xr:uid="{628ABB56-B4CC-4FA6-8D36-75A8CC4F564A}">
      <formula1>0</formula1>
      <formula2>100</formula2>
    </dataValidation>
    <dataValidation type="whole" allowBlank="1" showInputMessage="1" showErrorMessage="1" errorTitle="Valor fuera de rango" error="Ingrese un valor correcto" sqref="F27" xr:uid="{F09CE952-AB0B-4B81-AA42-D8EEE92768B7}">
      <formula1>0</formula1>
      <formula2>100</formula2>
    </dataValidation>
    <dataValidation type="whole" allowBlank="1" showInputMessage="1" showErrorMessage="1" errorTitle="Valor fuera de rango" error="Ingrese un valor correcto" sqref="F28" xr:uid="{9BFF2D6C-E5B7-4AF1-84C6-64B17CAF1A7D}">
      <formula1>0</formula1>
      <formula2>100</formula2>
    </dataValidation>
    <dataValidation type="whole" allowBlank="1" showInputMessage="1" showErrorMessage="1" errorTitle="Valor fuera de rango" error="Ingrese un valor correcto" sqref="F29" xr:uid="{223D2BCA-ACAE-4578-9D75-6708F7DC2BDA}">
      <formula1>0</formula1>
      <formula2>100</formula2>
    </dataValidation>
    <dataValidation type="whole" allowBlank="1" showInputMessage="1" showErrorMessage="1" errorTitle="Valor fuera de rango" error="Ingrese un valor correcto" sqref="F30" xr:uid="{3EB576F8-743A-457E-802B-837EB7289FF7}">
      <formula1>0</formula1>
      <formula2>100</formula2>
    </dataValidation>
    <dataValidation type="whole" allowBlank="1" showInputMessage="1" showErrorMessage="1" errorTitle="Valor fuera de rango" error="Ingrese un valor correcto" sqref="F31" xr:uid="{DC65EAD4-720A-4EC9-A19C-3501943594BE}">
      <formula1>0</formula1>
      <formula2>100</formula2>
    </dataValidation>
    <dataValidation type="whole" allowBlank="1" showInputMessage="1" showErrorMessage="1" errorTitle="Valor fuera de rango" error="Ingrese un valor correcto" sqref="F32" xr:uid="{774CA3DF-6C10-4140-A857-01EAF39C7C32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B3FAC-AD78-4BBE-AD28-ED017B95F0D7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476</v>
      </c>
      <c r="C1" s="1" t="s">
        <v>477</v>
      </c>
      <c r="D1" s="5" t="s">
        <v>536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414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478</v>
      </c>
      <c r="B3" s="11">
        <v>1</v>
      </c>
      <c r="C3" s="12" t="s">
        <v>479</v>
      </c>
      <c r="D3" s="13">
        <v>94</v>
      </c>
      <c r="E3" s="13">
        <v>91</v>
      </c>
      <c r="F3" s="14"/>
      <c r="G3" s="13"/>
      <c r="H3" s="13"/>
      <c r="I3" s="13"/>
      <c r="J3" s="13"/>
      <c r="M3">
        <f>D3+E3+F3+G3+H3</f>
        <v>185</v>
      </c>
      <c r="N3">
        <f>D3*0.17+E3*0.17+F3*0.17+G3*0.17+H3*0.17</f>
        <v>31.450000000000003</v>
      </c>
      <c r="O3">
        <f>I3*0.15</f>
        <v>0</v>
      </c>
      <c r="P3">
        <f>ROUND(N3+O3,0)</f>
        <v>31</v>
      </c>
    </row>
    <row r="4" spans="1:16" x14ac:dyDescent="0.25">
      <c r="A4" s="11" t="s">
        <v>480</v>
      </c>
      <c r="B4" s="11">
        <v>2</v>
      </c>
      <c r="C4" s="12" t="s">
        <v>481</v>
      </c>
      <c r="D4" s="13">
        <v>80</v>
      </c>
      <c r="E4" s="13">
        <v>83</v>
      </c>
      <c r="F4" s="14"/>
      <c r="G4" s="13"/>
      <c r="H4" s="13"/>
      <c r="I4" s="13"/>
      <c r="J4" s="13"/>
      <c r="M4">
        <f>D4+E4+F4+G4+H4</f>
        <v>163</v>
      </c>
      <c r="N4">
        <f>D4*0.17+E4*0.17+F4*0.17+G4*0.17+H4*0.17</f>
        <v>27.71</v>
      </c>
      <c r="O4">
        <f>I4*0.15</f>
        <v>0</v>
      </c>
      <c r="P4">
        <f>ROUND(N4+O4,0)</f>
        <v>28</v>
      </c>
    </row>
    <row r="5" spans="1:16" x14ac:dyDescent="0.25">
      <c r="A5" s="11" t="s">
        <v>482</v>
      </c>
      <c r="B5" s="11">
        <v>3</v>
      </c>
      <c r="C5" s="12" t="s">
        <v>483</v>
      </c>
      <c r="D5" s="13">
        <v>90</v>
      </c>
      <c r="E5" s="13">
        <v>92</v>
      </c>
      <c r="F5" s="14"/>
      <c r="G5" s="13"/>
      <c r="H5" s="13"/>
      <c r="I5" s="13"/>
      <c r="J5" s="13"/>
      <c r="M5">
        <f>D5+E5+F5+G5+H5</f>
        <v>182</v>
      </c>
      <c r="N5">
        <f>D5*0.17+E5*0.17+F5*0.17+G5*0.17+H5*0.17</f>
        <v>30.94</v>
      </c>
      <c r="O5">
        <f>I5*0.15</f>
        <v>0</v>
      </c>
      <c r="P5">
        <f>ROUND(N5+O5,0)</f>
        <v>31</v>
      </c>
    </row>
    <row r="6" spans="1:16" x14ac:dyDescent="0.25">
      <c r="A6" s="11" t="s">
        <v>484</v>
      </c>
      <c r="B6" s="11">
        <v>4</v>
      </c>
      <c r="C6" s="12" t="s">
        <v>485</v>
      </c>
      <c r="D6" s="13">
        <v>94</v>
      </c>
      <c r="E6" s="13">
        <v>75</v>
      </c>
      <c r="F6" s="14"/>
      <c r="G6" s="13"/>
      <c r="H6" s="13"/>
      <c r="I6" s="13"/>
      <c r="J6" s="13"/>
      <c r="M6">
        <f>D6+E6+F6+G6+H6</f>
        <v>169</v>
      </c>
      <c r="N6">
        <f>D6*0.17+E6*0.17+F6*0.17+G6*0.17+H6*0.17</f>
        <v>28.730000000000004</v>
      </c>
      <c r="O6">
        <f>I6*0.15</f>
        <v>0</v>
      </c>
      <c r="P6">
        <f>ROUND(N6+O6,0)</f>
        <v>29</v>
      </c>
    </row>
    <row r="7" spans="1:16" x14ac:dyDescent="0.25">
      <c r="A7" s="11" t="s">
        <v>486</v>
      </c>
      <c r="B7" s="11">
        <v>5</v>
      </c>
      <c r="C7" s="12" t="s">
        <v>487</v>
      </c>
      <c r="D7" s="13">
        <v>71</v>
      </c>
      <c r="E7" s="13">
        <v>64</v>
      </c>
      <c r="F7" s="14"/>
      <c r="G7" s="13"/>
      <c r="H7" s="13"/>
      <c r="I7" s="13"/>
      <c r="J7" s="13"/>
      <c r="M7">
        <f>D7+E7+F7+G7+H7</f>
        <v>135</v>
      </c>
      <c r="N7">
        <f>D7*0.17+E7*0.17+F7*0.17+G7*0.17+H7*0.17</f>
        <v>22.950000000000003</v>
      </c>
      <c r="O7">
        <f>I7*0.15</f>
        <v>0</v>
      </c>
      <c r="P7">
        <f>ROUND(N7+O7,0)</f>
        <v>23</v>
      </c>
    </row>
    <row r="8" spans="1:16" x14ac:dyDescent="0.25">
      <c r="A8" s="11" t="s">
        <v>488</v>
      </c>
      <c r="B8" s="11">
        <v>6</v>
      </c>
      <c r="C8" s="12" t="s">
        <v>489</v>
      </c>
      <c r="D8" s="13">
        <v>83</v>
      </c>
      <c r="E8" s="13">
        <v>73</v>
      </c>
      <c r="F8" s="14"/>
      <c r="G8" s="13"/>
      <c r="H8" s="13"/>
      <c r="I8" s="13"/>
      <c r="J8" s="13"/>
      <c r="M8">
        <f>D8+E8+F8+G8+H8</f>
        <v>156</v>
      </c>
      <c r="N8">
        <f>D8*0.17+E8*0.17+F8*0.17+G8*0.17+H8*0.17</f>
        <v>26.520000000000003</v>
      </c>
      <c r="O8">
        <f>I8*0.15</f>
        <v>0</v>
      </c>
      <c r="P8">
        <f>ROUND(N8+O8,0)</f>
        <v>27</v>
      </c>
    </row>
    <row r="9" spans="1:16" x14ac:dyDescent="0.25">
      <c r="A9" s="11" t="s">
        <v>490</v>
      </c>
      <c r="B9" s="11">
        <v>7</v>
      </c>
      <c r="C9" s="12" t="s">
        <v>491</v>
      </c>
      <c r="D9" s="13">
        <v>92</v>
      </c>
      <c r="E9" s="13">
        <v>92</v>
      </c>
      <c r="F9" s="14"/>
      <c r="G9" s="13"/>
      <c r="H9" s="13"/>
      <c r="I9" s="13"/>
      <c r="J9" s="13"/>
      <c r="M9">
        <f>D9+E9+F9+G9+H9</f>
        <v>184</v>
      </c>
      <c r="N9">
        <f>D9*0.17+E9*0.17+F9*0.17+G9*0.17+H9*0.17</f>
        <v>31.28</v>
      </c>
      <c r="O9">
        <f>I9*0.15</f>
        <v>0</v>
      </c>
      <c r="P9">
        <f>ROUND(N9+O9,0)</f>
        <v>31</v>
      </c>
    </row>
    <row r="10" spans="1:16" x14ac:dyDescent="0.25">
      <c r="A10" s="11" t="s">
        <v>492</v>
      </c>
      <c r="B10" s="11">
        <v>8</v>
      </c>
      <c r="C10" s="12" t="s">
        <v>493</v>
      </c>
      <c r="D10" s="13">
        <v>88</v>
      </c>
      <c r="E10" s="13">
        <v>95</v>
      </c>
      <c r="F10" s="14"/>
      <c r="G10" s="13"/>
      <c r="H10" s="13"/>
      <c r="I10" s="13"/>
      <c r="J10" s="13"/>
      <c r="M10">
        <f>D10+E10+F10+G10+H10</f>
        <v>183</v>
      </c>
      <c r="N10">
        <f>D10*0.17+E10*0.17+F10*0.17+G10*0.17+H10*0.17</f>
        <v>31.110000000000003</v>
      </c>
      <c r="O10">
        <f>I10*0.15</f>
        <v>0</v>
      </c>
      <c r="P10">
        <f>ROUND(N10+O10,0)</f>
        <v>31</v>
      </c>
    </row>
    <row r="11" spans="1:16" x14ac:dyDescent="0.25">
      <c r="A11" s="11" t="s">
        <v>494</v>
      </c>
      <c r="B11" s="11">
        <v>9</v>
      </c>
      <c r="C11" s="12" t="s">
        <v>495</v>
      </c>
      <c r="D11" s="13">
        <v>98</v>
      </c>
      <c r="E11" s="13">
        <v>98</v>
      </c>
      <c r="F11" s="14"/>
      <c r="G11" s="13"/>
      <c r="H11" s="13"/>
      <c r="I11" s="13"/>
      <c r="J11" s="13"/>
      <c r="M11">
        <f>D11+E11+F11+G11+H11</f>
        <v>196</v>
      </c>
      <c r="N11">
        <f>D11*0.17+E11*0.17+F11*0.17+G11*0.17+H11*0.17</f>
        <v>33.32</v>
      </c>
      <c r="O11">
        <f>I11*0.15</f>
        <v>0</v>
      </c>
      <c r="P11">
        <f>ROUND(N11+O11,0)</f>
        <v>33</v>
      </c>
    </row>
    <row r="12" spans="1:16" x14ac:dyDescent="0.25">
      <c r="A12" s="11" t="s">
        <v>496</v>
      </c>
      <c r="B12" s="11">
        <v>10</v>
      </c>
      <c r="C12" s="12" t="s">
        <v>497</v>
      </c>
      <c r="D12" s="13">
        <v>92</v>
      </c>
      <c r="E12" s="13">
        <v>100</v>
      </c>
      <c r="F12" s="14"/>
      <c r="G12" s="13"/>
      <c r="H12" s="13"/>
      <c r="I12" s="13"/>
      <c r="J12" s="13"/>
      <c r="M12">
        <f>D12+E12+F12+G12+H12</f>
        <v>192</v>
      </c>
      <c r="N12">
        <f>D12*0.17+E12*0.17+F12*0.17+G12*0.17+H12*0.17</f>
        <v>32.64</v>
      </c>
      <c r="O12">
        <f>I12*0.15</f>
        <v>0</v>
      </c>
      <c r="P12">
        <f>ROUND(N12+O12,0)</f>
        <v>33</v>
      </c>
    </row>
    <row r="13" spans="1:16" x14ac:dyDescent="0.25">
      <c r="A13" s="11" t="s">
        <v>498</v>
      </c>
      <c r="B13" s="11">
        <v>11</v>
      </c>
      <c r="C13" s="12" t="s">
        <v>499</v>
      </c>
      <c r="D13" s="13">
        <v>100</v>
      </c>
      <c r="E13" s="13">
        <v>100</v>
      </c>
      <c r="F13" s="14"/>
      <c r="G13" s="13"/>
      <c r="H13" s="13"/>
      <c r="I13" s="13"/>
      <c r="J13" s="13"/>
      <c r="M13">
        <f>D13+E13+F13+G13+H13</f>
        <v>200</v>
      </c>
      <c r="N13">
        <f>D13*0.17+E13*0.17+F13*0.17+G13*0.17+H13*0.17</f>
        <v>34</v>
      </c>
      <c r="O13">
        <f>I13*0.15</f>
        <v>0</v>
      </c>
      <c r="P13">
        <f>ROUND(N13+O13,0)</f>
        <v>34</v>
      </c>
    </row>
    <row r="14" spans="1:16" x14ac:dyDescent="0.25">
      <c r="A14" s="11" t="s">
        <v>500</v>
      </c>
      <c r="B14" s="11">
        <v>12</v>
      </c>
      <c r="C14" s="12" t="s">
        <v>501</v>
      </c>
      <c r="D14" s="13">
        <v>96</v>
      </c>
      <c r="E14" s="13">
        <v>96</v>
      </c>
      <c r="F14" s="14"/>
      <c r="G14" s="13"/>
      <c r="H14" s="13"/>
      <c r="I14" s="13"/>
      <c r="J14" s="13"/>
      <c r="M14">
        <f>D14+E14+F14+G14+H14</f>
        <v>192</v>
      </c>
      <c r="N14">
        <f>D14*0.17+E14*0.17+F14*0.17+G14*0.17+H14*0.17</f>
        <v>32.64</v>
      </c>
      <c r="O14">
        <f>I14*0.15</f>
        <v>0</v>
      </c>
      <c r="P14">
        <f>ROUND(N14+O14,0)</f>
        <v>33</v>
      </c>
    </row>
    <row r="15" spans="1:16" x14ac:dyDescent="0.25">
      <c r="A15" s="11" t="s">
        <v>502</v>
      </c>
      <c r="B15" s="11">
        <v>13</v>
      </c>
      <c r="C15" s="12" t="s">
        <v>503</v>
      </c>
      <c r="D15" s="13">
        <v>100</v>
      </c>
      <c r="E15" s="13">
        <v>99</v>
      </c>
      <c r="F15" s="14"/>
      <c r="G15" s="13"/>
      <c r="H15" s="13"/>
      <c r="I15" s="13"/>
      <c r="J15" s="13"/>
      <c r="M15">
        <f>D15+E15+F15+G15+H15</f>
        <v>199</v>
      </c>
      <c r="N15">
        <f>D15*0.17+E15*0.17+F15*0.17+G15*0.17+H15*0.17</f>
        <v>33.83</v>
      </c>
      <c r="O15">
        <f>I15*0.15</f>
        <v>0</v>
      </c>
      <c r="P15">
        <f>ROUND(N15+O15,0)</f>
        <v>34</v>
      </c>
    </row>
    <row r="16" spans="1:16" x14ac:dyDescent="0.25">
      <c r="A16" s="11" t="s">
        <v>504</v>
      </c>
      <c r="B16" s="11">
        <v>14</v>
      </c>
      <c r="C16" s="12" t="s">
        <v>505</v>
      </c>
      <c r="D16" s="13">
        <v>98</v>
      </c>
      <c r="E16" s="13">
        <v>100</v>
      </c>
      <c r="F16" s="14"/>
      <c r="G16" s="13"/>
      <c r="H16" s="13"/>
      <c r="I16" s="13"/>
      <c r="J16" s="13"/>
      <c r="M16">
        <f>D16+E16+F16+G16+H16</f>
        <v>198</v>
      </c>
      <c r="N16">
        <f>D16*0.17+E16*0.17+F16*0.17+G16*0.17+H16*0.17</f>
        <v>33.659999999999997</v>
      </c>
      <c r="O16">
        <f>I16*0.15</f>
        <v>0</v>
      </c>
      <c r="P16">
        <f>ROUND(N16+O16,0)</f>
        <v>34</v>
      </c>
    </row>
    <row r="17" spans="1:16" x14ac:dyDescent="0.25">
      <c r="A17" s="11" t="s">
        <v>506</v>
      </c>
      <c r="B17" s="11">
        <v>15</v>
      </c>
      <c r="C17" s="12" t="s">
        <v>507</v>
      </c>
      <c r="D17" s="13">
        <v>100</v>
      </c>
      <c r="E17" s="13">
        <v>100</v>
      </c>
      <c r="F17" s="14"/>
      <c r="G17" s="13"/>
      <c r="H17" s="13"/>
      <c r="I17" s="13"/>
      <c r="J17" s="13"/>
      <c r="M17">
        <f>D17+E17+F17+G17+H17</f>
        <v>200</v>
      </c>
      <c r="N17">
        <f>D17*0.17+E17*0.17+F17*0.17+G17*0.17+H17*0.17</f>
        <v>34</v>
      </c>
      <c r="O17">
        <f>I17*0.15</f>
        <v>0</v>
      </c>
      <c r="P17">
        <f>ROUND(N17+O17,0)</f>
        <v>34</v>
      </c>
    </row>
    <row r="18" spans="1:16" x14ac:dyDescent="0.25">
      <c r="A18" s="11" t="s">
        <v>508</v>
      </c>
      <c r="B18" s="11">
        <v>16</v>
      </c>
      <c r="C18" s="12" t="s">
        <v>509</v>
      </c>
      <c r="D18" s="13">
        <v>83</v>
      </c>
      <c r="E18" s="13">
        <v>87</v>
      </c>
      <c r="F18" s="14"/>
      <c r="G18" s="13"/>
      <c r="H18" s="13"/>
      <c r="I18" s="13"/>
      <c r="J18" s="13"/>
      <c r="M18">
        <f>D18+E18+F18+G18+H18</f>
        <v>170</v>
      </c>
      <c r="N18">
        <f>D18*0.17+E18*0.17+F18*0.17+G18*0.17+H18*0.17</f>
        <v>28.900000000000002</v>
      </c>
      <c r="O18">
        <f>I18*0.15</f>
        <v>0</v>
      </c>
      <c r="P18">
        <f>ROUND(N18+O18,0)</f>
        <v>29</v>
      </c>
    </row>
    <row r="19" spans="1:16" x14ac:dyDescent="0.25">
      <c r="A19" s="11" t="s">
        <v>510</v>
      </c>
      <c r="B19" s="11">
        <v>17</v>
      </c>
      <c r="C19" s="12" t="s">
        <v>511</v>
      </c>
      <c r="D19" s="13">
        <v>82</v>
      </c>
      <c r="E19" s="13">
        <v>75</v>
      </c>
      <c r="F19" s="14"/>
      <c r="G19" s="13"/>
      <c r="H19" s="13"/>
      <c r="I19" s="13"/>
      <c r="J19" s="13"/>
      <c r="M19">
        <f>D19+E19+F19+G19+H19</f>
        <v>157</v>
      </c>
      <c r="N19">
        <f>D19*0.17+E19*0.17+F19*0.17+G19*0.17+H19*0.17</f>
        <v>26.690000000000005</v>
      </c>
      <c r="O19">
        <f>I19*0.15</f>
        <v>0</v>
      </c>
      <c r="P19">
        <f>ROUND(N19+O19,0)</f>
        <v>27</v>
      </c>
    </row>
    <row r="20" spans="1:16" x14ac:dyDescent="0.25">
      <c r="A20" s="11" t="s">
        <v>512</v>
      </c>
      <c r="B20" s="11">
        <v>18</v>
      </c>
      <c r="C20" s="12" t="s">
        <v>513</v>
      </c>
      <c r="D20" s="13">
        <v>90</v>
      </c>
      <c r="E20" s="13">
        <v>93</v>
      </c>
      <c r="F20" s="14"/>
      <c r="G20" s="13"/>
      <c r="H20" s="13"/>
      <c r="I20" s="13"/>
      <c r="J20" s="13"/>
      <c r="M20">
        <f>D20+E20+F20+G20+H20</f>
        <v>183</v>
      </c>
      <c r="N20">
        <f>D20*0.17+E20*0.17+F20*0.17+G20*0.17+H20*0.17</f>
        <v>31.11</v>
      </c>
      <c r="O20">
        <f>I20*0.15</f>
        <v>0</v>
      </c>
      <c r="P20">
        <f>ROUND(N20+O20,0)</f>
        <v>31</v>
      </c>
    </row>
    <row r="21" spans="1:16" x14ac:dyDescent="0.25">
      <c r="A21" s="11" t="s">
        <v>514</v>
      </c>
      <c r="B21" s="11">
        <v>19</v>
      </c>
      <c r="C21" s="12" t="s">
        <v>515</v>
      </c>
      <c r="D21" s="13">
        <v>98</v>
      </c>
      <c r="E21" s="13">
        <v>100</v>
      </c>
      <c r="F21" s="14"/>
      <c r="G21" s="13"/>
      <c r="H21" s="13"/>
      <c r="I21" s="13"/>
      <c r="J21" s="13"/>
      <c r="M21">
        <f>D21+E21+F21+G21+H21</f>
        <v>198</v>
      </c>
      <c r="N21">
        <f>D21*0.17+E21*0.17+F21*0.17+G21*0.17+H21*0.17</f>
        <v>33.659999999999997</v>
      </c>
      <c r="O21">
        <f>I21*0.15</f>
        <v>0</v>
      </c>
      <c r="P21">
        <f>ROUND(N21+O21,0)</f>
        <v>34</v>
      </c>
    </row>
    <row r="22" spans="1:16" x14ac:dyDescent="0.25">
      <c r="A22" s="11" t="s">
        <v>516</v>
      </c>
      <c r="B22" s="11">
        <v>20</v>
      </c>
      <c r="C22" s="12" t="s">
        <v>517</v>
      </c>
      <c r="D22" s="13">
        <v>92</v>
      </c>
      <c r="E22" s="13">
        <v>82</v>
      </c>
      <c r="F22" s="14"/>
      <c r="G22" s="13"/>
      <c r="H22" s="13"/>
      <c r="I22" s="13"/>
      <c r="J22" s="13"/>
      <c r="M22">
        <f>D22+E22+F22+G22+H22</f>
        <v>174</v>
      </c>
      <c r="N22">
        <f>D22*0.17+E22*0.17+F22*0.17+G22*0.17+H22*0.17</f>
        <v>29.580000000000002</v>
      </c>
      <c r="O22">
        <f>I22*0.15</f>
        <v>0</v>
      </c>
      <c r="P22">
        <f>ROUND(N22+O22,0)</f>
        <v>30</v>
      </c>
    </row>
    <row r="23" spans="1:16" x14ac:dyDescent="0.25">
      <c r="A23" s="11" t="s">
        <v>518</v>
      </c>
      <c r="B23" s="11">
        <v>21</v>
      </c>
      <c r="C23" s="12" t="s">
        <v>519</v>
      </c>
      <c r="D23" s="13">
        <v>91</v>
      </c>
      <c r="E23" s="13">
        <v>76</v>
      </c>
      <c r="F23" s="14"/>
      <c r="G23" s="13"/>
      <c r="H23" s="13"/>
      <c r="I23" s="13"/>
      <c r="J23" s="13"/>
      <c r="M23">
        <f>D23+E23+F23+G23+H23</f>
        <v>167</v>
      </c>
      <c r="N23">
        <f>D23*0.17+E23*0.17+F23*0.17+G23*0.17+H23*0.17</f>
        <v>28.39</v>
      </c>
      <c r="O23">
        <f>I23*0.15</f>
        <v>0</v>
      </c>
      <c r="P23">
        <f>ROUND(N23+O23,0)</f>
        <v>28</v>
      </c>
    </row>
    <row r="24" spans="1:16" x14ac:dyDescent="0.25">
      <c r="A24" s="11" t="s">
        <v>520</v>
      </c>
      <c r="B24" s="11">
        <v>22</v>
      </c>
      <c r="C24" s="12" t="s">
        <v>521</v>
      </c>
      <c r="D24" s="13">
        <v>97</v>
      </c>
      <c r="E24" s="13">
        <v>97</v>
      </c>
      <c r="F24" s="14"/>
      <c r="G24" s="13"/>
      <c r="H24" s="13"/>
      <c r="I24" s="13"/>
      <c r="J24" s="13"/>
      <c r="M24">
        <f>D24+E24+F24+G24+H24</f>
        <v>194</v>
      </c>
      <c r="N24">
        <f>D24*0.17+E24*0.17+F24*0.17+G24*0.17+H24*0.17</f>
        <v>32.980000000000004</v>
      </c>
      <c r="O24">
        <f>I24*0.15</f>
        <v>0</v>
      </c>
      <c r="P24">
        <f>ROUND(N24+O24,0)</f>
        <v>33</v>
      </c>
    </row>
    <row r="25" spans="1:16" x14ac:dyDescent="0.25">
      <c r="A25" s="11" t="s">
        <v>522</v>
      </c>
      <c r="B25" s="11">
        <v>23</v>
      </c>
      <c r="C25" s="12" t="s">
        <v>523</v>
      </c>
      <c r="D25" s="13">
        <v>97</v>
      </c>
      <c r="E25" s="13">
        <v>98</v>
      </c>
      <c r="F25" s="14"/>
      <c r="G25" s="13"/>
      <c r="H25" s="13"/>
      <c r="I25" s="13"/>
      <c r="J25" s="13"/>
      <c r="M25">
        <f>D25+E25+F25+G25+H25</f>
        <v>195</v>
      </c>
      <c r="N25">
        <f>D25*0.17+E25*0.17+F25*0.17+G25*0.17+H25*0.17</f>
        <v>33.150000000000006</v>
      </c>
      <c r="O25">
        <f>I25*0.15</f>
        <v>0</v>
      </c>
      <c r="P25">
        <f>ROUND(N25+O25,0)</f>
        <v>33</v>
      </c>
    </row>
    <row r="26" spans="1:16" x14ac:dyDescent="0.25">
      <c r="A26" s="11" t="s">
        <v>524</v>
      </c>
      <c r="B26" s="11">
        <v>24</v>
      </c>
      <c r="C26" s="12" t="s">
        <v>525</v>
      </c>
      <c r="D26" s="13">
        <v>90</v>
      </c>
      <c r="E26" s="13">
        <v>88</v>
      </c>
      <c r="F26" s="14"/>
      <c r="G26" s="13"/>
      <c r="H26" s="13"/>
      <c r="I26" s="13"/>
      <c r="J26" s="13"/>
      <c r="M26">
        <f>D26+E26+F26+G26+H26</f>
        <v>178</v>
      </c>
      <c r="N26">
        <f>D26*0.17+E26*0.17+F26*0.17+G26*0.17+H26*0.17</f>
        <v>30.26</v>
      </c>
      <c r="O26">
        <f>I26*0.15</f>
        <v>0</v>
      </c>
      <c r="P26">
        <f>ROUND(N26+O26,0)</f>
        <v>30</v>
      </c>
    </row>
    <row r="27" spans="1:16" x14ac:dyDescent="0.25">
      <c r="A27" s="11" t="s">
        <v>526</v>
      </c>
      <c r="B27" s="11">
        <v>25</v>
      </c>
      <c r="C27" s="12" t="s">
        <v>527</v>
      </c>
      <c r="D27" s="13">
        <v>87</v>
      </c>
      <c r="E27" s="13">
        <v>93</v>
      </c>
      <c r="F27" s="14"/>
      <c r="G27" s="13"/>
      <c r="H27" s="13"/>
      <c r="I27" s="13"/>
      <c r="J27" s="13"/>
      <c r="M27">
        <f>D27+E27+F27+G27+H27</f>
        <v>180</v>
      </c>
      <c r="N27">
        <f>D27*0.17+E27*0.17+F27*0.17+G27*0.17+H27*0.17</f>
        <v>30.6</v>
      </c>
      <c r="O27">
        <f>I27*0.15</f>
        <v>0</v>
      </c>
      <c r="P27">
        <f>ROUND(N27+O27,0)</f>
        <v>31</v>
      </c>
    </row>
    <row r="28" spans="1:16" x14ac:dyDescent="0.25">
      <c r="A28" s="11" t="s">
        <v>528</v>
      </c>
      <c r="B28" s="11">
        <v>26</v>
      </c>
      <c r="C28" s="12" t="s">
        <v>529</v>
      </c>
      <c r="D28" s="13">
        <v>85</v>
      </c>
      <c r="E28" s="13">
        <v>70</v>
      </c>
      <c r="F28" s="14"/>
      <c r="G28" s="13"/>
      <c r="H28" s="13"/>
      <c r="I28" s="13"/>
      <c r="J28" s="13"/>
      <c r="M28">
        <f>D28+E28+F28+G28+H28</f>
        <v>155</v>
      </c>
      <c r="N28">
        <f>D28*0.17+E28*0.17+F28*0.17+G28*0.17+H28*0.17</f>
        <v>26.35</v>
      </c>
      <c r="O28">
        <f>I28*0.15</f>
        <v>0</v>
      </c>
      <c r="P28">
        <f>ROUND(N28+O28,0)</f>
        <v>26</v>
      </c>
    </row>
    <row r="29" spans="1:16" x14ac:dyDescent="0.25">
      <c r="A29" s="11" t="s">
        <v>530</v>
      </c>
      <c r="B29" s="11">
        <v>27</v>
      </c>
      <c r="C29" s="12" t="s">
        <v>531</v>
      </c>
      <c r="D29" s="13">
        <v>81</v>
      </c>
      <c r="E29" s="13">
        <v>76</v>
      </c>
      <c r="F29" s="14"/>
      <c r="G29" s="13"/>
      <c r="H29" s="13"/>
      <c r="I29" s="13"/>
      <c r="J29" s="13"/>
      <c r="M29">
        <f>D29+E29+F29+G29+H29</f>
        <v>157</v>
      </c>
      <c r="N29">
        <f>D29*0.17+E29*0.17+F29*0.17+G29*0.17+H29*0.17</f>
        <v>26.690000000000005</v>
      </c>
      <c r="O29">
        <f>I29*0.15</f>
        <v>0</v>
      </c>
      <c r="P29">
        <f>ROUND(N29+O29,0)</f>
        <v>27</v>
      </c>
    </row>
    <row r="30" spans="1:16" x14ac:dyDescent="0.25">
      <c r="A30" s="11" t="s">
        <v>532</v>
      </c>
      <c r="B30" s="11">
        <v>28</v>
      </c>
      <c r="C30" s="12" t="s">
        <v>533</v>
      </c>
      <c r="D30" s="13">
        <v>91</v>
      </c>
      <c r="E30" s="13">
        <v>96</v>
      </c>
      <c r="F30" s="14"/>
      <c r="G30" s="13"/>
      <c r="H30" s="13"/>
      <c r="I30" s="13"/>
      <c r="J30" s="13"/>
      <c r="M30">
        <f>D30+E30+F30+G30+H30</f>
        <v>187</v>
      </c>
      <c r="N30">
        <f>D30*0.17+E30*0.17+F30*0.17+G30*0.17+H30*0.17</f>
        <v>31.79</v>
      </c>
      <c r="O30">
        <f>I30*0.15</f>
        <v>0</v>
      </c>
      <c r="P30">
        <f>ROUND(N30+O30,0)</f>
        <v>32</v>
      </c>
    </row>
    <row r="31" spans="1:16" x14ac:dyDescent="0.25">
      <c r="A31" s="11" t="s">
        <v>534</v>
      </c>
      <c r="B31" s="11">
        <v>29</v>
      </c>
      <c r="C31" s="12" t="s">
        <v>535</v>
      </c>
      <c r="D31" s="13">
        <v>97</v>
      </c>
      <c r="E31" s="13">
        <v>99</v>
      </c>
      <c r="F31" s="14"/>
      <c r="G31" s="13"/>
      <c r="H31" s="13"/>
      <c r="I31" s="13"/>
      <c r="J31" s="13"/>
      <c r="M31">
        <f>D31+E31+F31+G31+H31</f>
        <v>196</v>
      </c>
      <c r="N31">
        <f>D31*0.17+E31*0.17+F31*0.17+G31*0.17+H31*0.17</f>
        <v>33.320000000000007</v>
      </c>
      <c r="O31">
        <f>I31*0.15</f>
        <v>0</v>
      </c>
      <c r="P31">
        <f>ROUND(N31+O31,0)</f>
        <v>33</v>
      </c>
    </row>
  </sheetData>
  <sheetProtection algorithmName="SHA-512" hashValue="7M7AwahDVxGAN+hBaqD4IEKt5JzqKSj/IOQzTWbKVrESrlnLJOtni7ZdX210gPGz8e+SYEFGJoUI9+lFwpSMqA==" saltValue="zAtoBMw0Zv0qr5jLQwWyhQ==" spinCount="100000" sheet="1" objects="1" scenarios="1"/>
  <dataValidations count="29">
    <dataValidation type="whole" allowBlank="1" showInputMessage="1" showErrorMessage="1" errorTitle="Valor fuera de rango" error="Ingrese un valor correcto" sqref="F3" xr:uid="{A27FDD7F-1002-43CA-BB31-69F14AA3E728}">
      <formula1>0</formula1>
      <formula2>100</formula2>
    </dataValidation>
    <dataValidation type="whole" allowBlank="1" showInputMessage="1" showErrorMessage="1" errorTitle="Valor fuera de rango" error="Ingrese un valor correcto" sqref="F4" xr:uid="{2D6E3A98-68FD-49E4-8AA5-22655563C1FE}">
      <formula1>0</formula1>
      <formula2>100</formula2>
    </dataValidation>
    <dataValidation type="whole" allowBlank="1" showInputMessage="1" showErrorMessage="1" errorTitle="Valor fuera de rango" error="Ingrese un valor correcto" sqref="F5" xr:uid="{3332F118-0563-454C-ABE9-B730A9AA16B2}">
      <formula1>0</formula1>
      <formula2>100</formula2>
    </dataValidation>
    <dataValidation type="whole" allowBlank="1" showInputMessage="1" showErrorMessage="1" errorTitle="Valor fuera de rango" error="Ingrese un valor correcto" sqref="F6" xr:uid="{906700BE-762B-47AA-857C-63ED5F9ACB80}">
      <formula1>0</formula1>
      <formula2>100</formula2>
    </dataValidation>
    <dataValidation type="whole" allowBlank="1" showInputMessage="1" showErrorMessage="1" errorTitle="Valor fuera de rango" error="Ingrese un valor correcto" sqref="F7" xr:uid="{EB5085E8-EB76-4B67-A2C6-125DB2EED34F}">
      <formula1>0</formula1>
      <formula2>100</formula2>
    </dataValidation>
    <dataValidation type="whole" allowBlank="1" showInputMessage="1" showErrorMessage="1" errorTitle="Valor fuera de rango" error="Ingrese un valor correcto" sqref="F8" xr:uid="{1766CD17-731C-4792-827E-90A186CD50D3}">
      <formula1>0</formula1>
      <formula2>100</formula2>
    </dataValidation>
    <dataValidation type="whole" allowBlank="1" showInputMessage="1" showErrorMessage="1" errorTitle="Valor fuera de rango" error="Ingrese un valor correcto" sqref="F9" xr:uid="{EB1999E2-D75E-48AC-8383-820CF208EE8B}">
      <formula1>0</formula1>
      <formula2>100</formula2>
    </dataValidation>
    <dataValidation type="whole" allowBlank="1" showInputMessage="1" showErrorMessage="1" errorTitle="Valor fuera de rango" error="Ingrese un valor correcto" sqref="F10" xr:uid="{1A9E2CE4-F7CC-4A4A-8054-9AA266D931A5}">
      <formula1>0</formula1>
      <formula2>100</formula2>
    </dataValidation>
    <dataValidation type="whole" allowBlank="1" showInputMessage="1" showErrorMessage="1" errorTitle="Valor fuera de rango" error="Ingrese un valor correcto" sqref="F11" xr:uid="{1CBBEBFC-6D85-45A0-9581-5F2471F2D26C}">
      <formula1>0</formula1>
      <formula2>100</formula2>
    </dataValidation>
    <dataValidation type="whole" allowBlank="1" showInputMessage="1" showErrorMessage="1" errorTitle="Valor fuera de rango" error="Ingrese un valor correcto" sqref="F12" xr:uid="{F0B7C789-DDC4-4298-AB28-F091BA2BA438}">
      <formula1>0</formula1>
      <formula2>100</formula2>
    </dataValidation>
    <dataValidation type="whole" allowBlank="1" showInputMessage="1" showErrorMessage="1" errorTitle="Valor fuera de rango" error="Ingrese un valor correcto" sqref="F13" xr:uid="{0D1088A2-BF6F-4662-989F-BA58FD62A147}">
      <formula1>0</formula1>
      <formula2>100</formula2>
    </dataValidation>
    <dataValidation type="whole" allowBlank="1" showInputMessage="1" showErrorMessage="1" errorTitle="Valor fuera de rango" error="Ingrese un valor correcto" sqref="F14" xr:uid="{94E025B2-FA43-461D-BCF3-5106928AED82}">
      <formula1>0</formula1>
      <formula2>100</formula2>
    </dataValidation>
    <dataValidation type="whole" allowBlank="1" showInputMessage="1" showErrorMessage="1" errorTitle="Valor fuera de rango" error="Ingrese un valor correcto" sqref="F15" xr:uid="{3FF1E63E-1E5C-4062-ADDF-4CD382D5D0AE}">
      <formula1>0</formula1>
      <formula2>100</formula2>
    </dataValidation>
    <dataValidation type="whole" allowBlank="1" showInputMessage="1" showErrorMessage="1" errorTitle="Valor fuera de rango" error="Ingrese un valor correcto" sqref="F16" xr:uid="{57E151A5-8A1B-4A22-AD01-C618A5439C46}">
      <formula1>0</formula1>
      <formula2>100</formula2>
    </dataValidation>
    <dataValidation type="whole" allowBlank="1" showInputMessage="1" showErrorMessage="1" errorTitle="Valor fuera de rango" error="Ingrese un valor correcto" sqref="F17" xr:uid="{8EA2BB9F-D86B-43C1-AE27-A1B83368A6D4}">
      <formula1>0</formula1>
      <formula2>100</formula2>
    </dataValidation>
    <dataValidation type="whole" allowBlank="1" showInputMessage="1" showErrorMessage="1" errorTitle="Valor fuera de rango" error="Ingrese un valor correcto" sqref="F18" xr:uid="{0AD5E289-D200-4AB5-BAC2-C387C8152B17}">
      <formula1>0</formula1>
      <formula2>100</formula2>
    </dataValidation>
    <dataValidation type="whole" allowBlank="1" showInputMessage="1" showErrorMessage="1" errorTitle="Valor fuera de rango" error="Ingrese un valor correcto" sqref="F19" xr:uid="{46BC6D2B-5C44-45F2-B71F-3E44F876DC87}">
      <formula1>0</formula1>
      <formula2>100</formula2>
    </dataValidation>
    <dataValidation type="whole" allowBlank="1" showInputMessage="1" showErrorMessage="1" errorTitle="Valor fuera de rango" error="Ingrese un valor correcto" sqref="F20" xr:uid="{54CF9C0D-DA71-4BD9-B05C-80617360A951}">
      <formula1>0</formula1>
      <formula2>100</formula2>
    </dataValidation>
    <dataValidation type="whole" allowBlank="1" showInputMessage="1" showErrorMessage="1" errorTitle="Valor fuera de rango" error="Ingrese un valor correcto" sqref="F21" xr:uid="{4A3BE4AB-1C86-4B9E-B989-A804D467FA0F}">
      <formula1>0</formula1>
      <formula2>100</formula2>
    </dataValidation>
    <dataValidation type="whole" allowBlank="1" showInputMessage="1" showErrorMessage="1" errorTitle="Valor fuera de rango" error="Ingrese un valor correcto" sqref="F22" xr:uid="{ABD34F0D-B92F-40F5-BED9-580313C56B1A}">
      <formula1>0</formula1>
      <formula2>100</formula2>
    </dataValidation>
    <dataValidation type="whole" allowBlank="1" showInputMessage="1" showErrorMessage="1" errorTitle="Valor fuera de rango" error="Ingrese un valor correcto" sqref="F23" xr:uid="{1E7EA995-C190-48F6-A24C-3BAAC49C5106}">
      <formula1>0</formula1>
      <formula2>100</formula2>
    </dataValidation>
    <dataValidation type="whole" allowBlank="1" showInputMessage="1" showErrorMessage="1" errorTitle="Valor fuera de rango" error="Ingrese un valor correcto" sqref="F24" xr:uid="{9CCBDD6E-F436-4269-9921-C78EEED4B264}">
      <formula1>0</formula1>
      <formula2>100</formula2>
    </dataValidation>
    <dataValidation type="whole" allowBlank="1" showInputMessage="1" showErrorMessage="1" errorTitle="Valor fuera de rango" error="Ingrese un valor correcto" sqref="F25" xr:uid="{46CDB491-F2B7-4B9C-8516-D4A5100E0FC1}">
      <formula1>0</formula1>
      <formula2>100</formula2>
    </dataValidation>
    <dataValidation type="whole" allowBlank="1" showInputMessage="1" showErrorMessage="1" errorTitle="Valor fuera de rango" error="Ingrese un valor correcto" sqref="F26" xr:uid="{010B12FC-FC9E-4E37-8E56-08D39CA94631}">
      <formula1>0</formula1>
      <formula2>100</formula2>
    </dataValidation>
    <dataValidation type="whole" allowBlank="1" showInputMessage="1" showErrorMessage="1" errorTitle="Valor fuera de rango" error="Ingrese un valor correcto" sqref="F27" xr:uid="{6AB57986-5EF1-4369-94E8-B64054C25068}">
      <formula1>0</formula1>
      <formula2>100</formula2>
    </dataValidation>
    <dataValidation type="whole" allowBlank="1" showInputMessage="1" showErrorMessage="1" errorTitle="Valor fuera de rango" error="Ingrese un valor correcto" sqref="F28" xr:uid="{040D1E21-6E76-4BE2-AAC8-AAD4DA21406E}">
      <formula1>0</formula1>
      <formula2>100</formula2>
    </dataValidation>
    <dataValidation type="whole" allowBlank="1" showInputMessage="1" showErrorMessage="1" errorTitle="Valor fuera de rango" error="Ingrese un valor correcto" sqref="F29" xr:uid="{8DA3E0A9-36AA-495F-8CBD-F4BDF7DBF500}">
      <formula1>0</formula1>
      <formula2>100</formula2>
    </dataValidation>
    <dataValidation type="whole" allowBlank="1" showInputMessage="1" showErrorMessage="1" errorTitle="Valor fuera de rango" error="Ingrese un valor correcto" sqref="F30" xr:uid="{ADE22273-AE6E-4A78-BC67-0576EFB62735}">
      <formula1>0</formula1>
      <formula2>100</formula2>
    </dataValidation>
    <dataValidation type="whole" allowBlank="1" showInputMessage="1" showErrorMessage="1" errorTitle="Valor fuera de rango" error="Ingrese un valor correcto" sqref="F31" xr:uid="{57076C80-C37C-4C5B-88C4-E91AC2D54C81}">
      <formula1>0</formula1>
      <formula2>100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39517-A3B7-48B6-8677-D2026B44DAE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ARTES032A</vt:lpstr>
      <vt:lpstr>ARTES032B</vt:lpstr>
      <vt:lpstr>ARTES033A</vt:lpstr>
      <vt:lpstr>ARTES033B</vt:lpstr>
      <vt:lpstr>EDUCA031A</vt:lpstr>
      <vt:lpstr>EDUCA031B</vt:lpstr>
      <vt:lpstr>EXPRE045A</vt:lpstr>
      <vt:lpstr>EXPRE045B</vt:lpstr>
      <vt:lpstr>Hoja6</vt:lpstr>
      <vt:lpstr>Hoja5</vt:lpstr>
      <vt:lpstr>Hoja4</vt:lpstr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2026-06-03T16:26:30Z</dcterms:created>
  <dcterms:modified xsi:type="dcterms:W3CDTF">2026-06-03T16:28:18Z</dcterms:modified>
</cp:coreProperties>
</file>